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G\MOG - Codice Etico - Misure L190 - WB\Misure prevenzione corruzione 2020 2022\Allegati\"/>
    </mc:Choice>
  </mc:AlternateContent>
  <bookViews>
    <workbookView xWindow="0" yWindow="0" windowWidth="25200" windowHeight="11550"/>
  </bookViews>
  <sheets>
    <sheet name="REGISTRO-ALLEGATO 3 - 2020-2022" sheetId="1" r:id="rId1"/>
  </sheets>
  <definedNames>
    <definedName name="_xlnm._FilterDatabase" localSheetId="0" hidden="1">'REGISTRO-ALLEGATO 3 - 2020-2022'!$A$1:$K$83</definedName>
    <definedName name="_xlnm.Print_Titles" localSheetId="0">'REGISTRO-ALLEGATO 3 - 2020-2022'!$1:$1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1" i="1" s="1"/>
  <c r="H83" i="1" l="1"/>
  <c r="I83" i="1" s="1"/>
  <c r="H82" i="1"/>
  <c r="I82"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<sst xmlns="http://schemas.openxmlformats.org/spreadsheetml/2006/main" count="730" uniqueCount="347">
  <si>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</si>
  <si>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</si>
  <si>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</si>
  <si>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</si>
  <si>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</si>
  <si>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</si>
  <si>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</si>
  <si>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</si>
  <si>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</si>
  <si>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</si>
  <si>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</si>
  <si>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</si>
  <si>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ACQUISIZIONE E PROGRESSIONE DEL PERSONALE</t>
  </si>
  <si>
    <t>P01</t>
  </si>
  <si>
    <t>Reclutamento del personale</t>
  </si>
  <si>
    <t xml:space="preserve"> / </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</si>
  <si>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</si>
  <si>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</si>
  <si>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</si>
  <si>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</si>
  <si>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1) Ricognizione personale interno con qualifica di quadro.
2) Ricognizione dirigenti esterni.
3) Contrattazione trattamento economico.</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</si>
  <si>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</si>
  <si>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</si>
  <si>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</si>
  <si>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</si>
  <si>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</si>
  <si>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</si>
  <si>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</si>
  <si>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</si>
  <si>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</si>
  <si>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</si>
  <si>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</si>
  <si>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</si>
  <si>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</si>
  <si>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</si>
  <si>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</si>
  <si>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</si>
  <si>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</si>
  <si>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</si>
  <si>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</si>
  <si>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</si>
  <si>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</si>
  <si>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</si>
  <si>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</si>
  <si>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</si>
  <si>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</si>
  <si>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</si>
  <si>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</si>
  <si>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</si>
  <si>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</si>
  <si>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</si>
  <si>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</si>
  <si>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</si>
  <si>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</si>
  <si>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</si>
  <si>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</si>
  <si>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</si>
  <si>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</si>
  <si>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</si>
  <si>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</si>
  <si>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 xml:space="preserve"> - APP PREDISPONE ATTI
- STAZIONE APPALTANTE VALIDA FIRMANDO BANDO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</si>
  <si>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</si>
  <si>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</si>
  <si>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</si>
  <si>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</si>
  <si>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</si>
  <si>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</si>
  <si>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</si>
  <si>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</si>
  <si>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</si>
  <si>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</si>
  <si>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</si>
  <si>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</si>
  <si>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</si>
  <si>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</si>
  <si>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 xml:space="preserve"> - APP 
 - RUP RISPONDE AI QUESITI TECNICI</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</si>
  <si>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</si>
  <si>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</si>
  <si>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</si>
  <si>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</si>
  <si>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 xml:space="preserve"> - APP PREDISPONE ATTI
- MIT, ANAC o STAZIONE APPALTANTE NOMINA</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</si>
  <si>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</si>
  <si>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</si>
  <si>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</si>
  <si>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</si>
  <si>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 xml:space="preserve"> - APP
 - MIT, ANAC o STAZIONE APPALTANTE (per massimo ribasso)</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</si>
  <si>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</si>
  <si>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</si>
  <si>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</si>
  <si>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</si>
  <si>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 xml:space="preserve"> - COMMISSIONE GIUDICATRICE /SEGGIO DI GARA
- COMMISSIONE MINISTERIALE /ANAC
 - APP 
</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</si>
  <si>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</si>
  <si>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</si>
  <si>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</si>
  <si>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</si>
  <si>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 xml:space="preserve"> - COMMISSIONE GIUDICATRICE
- COMMISSIONE MINISTERIALE /ANAC
 - APP SUPPORTA
 - RUP oppure COMMISSIONE PER VALUTAZIONE ANOMALIA</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</si>
  <si>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</si>
  <si>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</si>
  <si>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</si>
  <si>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</si>
  <si>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</si>
  <si>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</si>
  <si>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</si>
  <si>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 xml:space="preserve"> - APP SUPPORTA
 - RUP FIRMA L'ATTO</t>
  </si>
  <si>
    <t>Procedura di revoca o annullamento del bando.</t>
  </si>
  <si>
    <t xml:space="preserve"> - Annullamento in autotutela di una gara per favorire un operatore economico escluso o che non ha presentato offerta nei termini.</t>
  </si>
  <si>
    <t>P11</t>
  </si>
  <si>
    <t>Affidamento attraverso Fondo economale</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</si>
  <si>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</si>
  <si>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</si>
  <si>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</si>
  <si>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</si>
  <si>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 xml:space="preserve"> - APP</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</si>
  <si>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</si>
  <si>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</si>
  <si>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</si>
  <si>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</si>
  <si>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</si>
  <si>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</si>
  <si>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 xml:space="preserve"> - APP
 - RUP</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</si>
  <si>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</si>
  <si>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</si>
  <si>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</si>
  <si>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</si>
  <si>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APP</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</si>
  <si>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</si>
  <si>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</si>
  <si>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</si>
  <si>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</si>
  <si>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</si>
  <si>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</si>
  <si>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</si>
  <si>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</si>
  <si>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</si>
  <si>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</si>
  <si>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</si>
  <si>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</si>
  <si>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</si>
  <si>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</si>
  <si>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</si>
  <si>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</si>
  <si>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</si>
  <si>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</si>
  <si>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 xml:space="preserve"> - DIRETTORE DEI LAVORI
 - DIRETTORE ESECUZIONE CONTRATTO
 - RUP
 - APP
</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</si>
  <si>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</si>
  <si>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</si>
  <si>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</si>
  <si>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</si>
  <si>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APP/CT</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</si>
  <si>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</si>
  <si>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</si>
  <si>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</si>
  <si>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</si>
  <si>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</si>
  <si>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</si>
  <si>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</si>
  <si>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</si>
  <si>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</si>
  <si>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</si>
  <si>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</si>
  <si>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</si>
  <si>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</si>
  <si>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</si>
  <si>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</si>
  <si>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</si>
  <si>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</si>
  <si>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</si>
  <si>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</si>
  <si>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</si>
  <si>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</si>
  <si>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</si>
  <si>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</si>
  <si>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</si>
  <si>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</si>
  <si>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</si>
  <si>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</si>
  <si>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</si>
  <si>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</si>
  <si>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</si>
  <si>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</si>
  <si>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 xml:space="preserve"> - MINISTERO INFRASTRUTTURE NOMINA
 - APP/CT supporta</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</si>
  <si>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</si>
  <si>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</si>
  <si>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</si>
  <si>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</si>
  <si>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</si>
  <si>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</si>
  <si>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</si>
  <si>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 xml:space="preserve"> - APP/CT
 - COLLAUDATORE
 - COMMISSIONE DI COLLAUDO
 - RUP
 - STAZIONE APPALTANTE</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</si>
  <si>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</si>
  <si>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</si>
  <si>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</si>
  <si>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</si>
  <si>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</si>
  <si>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</si>
  <si>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</si>
  <si>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</si>
  <si>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</si>
  <si>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</si>
  <si>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</si>
  <si>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</si>
  <si>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</si>
  <si>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</si>
  <si>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</si>
  <si>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OPE/EP</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</si>
  <si>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</si>
  <si>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</si>
  <si>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</si>
  <si>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</si>
  <si>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</si>
  <si>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</si>
  <si>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</si>
  <si>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</si>
  <si>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</si>
  <si>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</si>
  <si>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</si>
  <si>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</si>
  <si>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</si>
  <si>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</si>
  <si>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</si>
  <si>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</si>
  <si>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</si>
  <si>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</si>
  <si>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</si>
  <si>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</si>
  <si>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</si>
  <si>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</si>
  <si>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</si>
  <si>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</si>
  <si>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</si>
  <si>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</si>
  <si>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</si>
  <si>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OPE/EP (Patrimonio)
PEO (per beni mobili registrati)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</si>
  <si>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</si>
  <si>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</si>
  <si>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</si>
  <si>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</si>
  <si>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</si>
  <si>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</si>
  <si>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</si>
  <si>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</si>
  <si>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</si>
  <si>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</si>
  <si>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</si>
  <si>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</si>
  <si>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</si>
  <si>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Recupero crediti da mancati pagamenti </t>
  </si>
  <si>
    <t xml:space="preserve"> - Mancata attivazione nei modi e tempi utili per il recupero del credito.</t>
  </si>
  <si>
    <t>P07-B</t>
  </si>
  <si>
    <t>Recupero crediti da incidenti</t>
  </si>
  <si>
    <t>Fornitura al personale interno di materiali a magazzino, beni e cancelleria</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</si>
  <si>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</si>
  <si>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</si>
  <si>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</si>
  <si>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</si>
  <si>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</si>
  <si>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</si>
  <si>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</si>
  <si>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</si>
  <si>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</si>
  <si>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</si>
  <si>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</si>
  <si>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</si>
  <si>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</si>
  <si>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</si>
  <si>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</si>
  <si>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</si>
  <si>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</si>
  <si>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</si>
  <si>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</si>
  <si>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</si>
  <si>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</si>
  <si>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</si>
  <si>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</si>
  <si>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</si>
  <si>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</si>
  <si>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</si>
  <si>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</si>
  <si>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</si>
  <si>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</si>
  <si>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</si>
  <si>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</si>
  <si>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</si>
  <si>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</si>
  <si>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</si>
  <si>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</si>
  <si>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</si>
  <si>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</si>
  <si>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</si>
  <si>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</si>
  <si>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</si>
  <si>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</si>
  <si>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</si>
  <si>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</si>
  <si>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</si>
  <si>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</si>
  <si>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</si>
  <si>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</si>
  <si>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</si>
  <si>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</si>
  <si>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</si>
  <si>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</si>
  <si>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</si>
  <si>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</si>
  <si>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</si>
  <si>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</si>
  <si>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</si>
  <si>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</si>
  <si>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</si>
  <si>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</si>
  <si>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</si>
  <si>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</si>
  <si>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</si>
  <si>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</si>
  <si>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</si>
  <si>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</si>
  <si>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</si>
  <si>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</si>
  <si>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IGR/SI
PEO/PT</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</si>
  <si>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</si>
  <si>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</si>
  <si>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</si>
  <si>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</si>
  <si>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</si>
  <si>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Rilascio del certificato di  esecuzione lavori / esecuzione delle prestazioni</t>
  </si>
  <si>
    <r>
      <t xml:space="preserve"> - RUP (se rientra nei suoi poteri e per i contratti gestiti ex D.Lgs. 163/2006)
 - STAZIONE APPALTANTE
 - APP/CT (per trasmissione varianti ad ANAC)
</t>
    </r>
    <r>
      <rPr>
        <strike/>
        <sz val="11"/>
        <rFont val="Calibri"/>
        <family val="2"/>
        <scheme val="minor"/>
      </rPr>
      <t xml:space="preserve"> - MOS (verifiche su varianti)</t>
    </r>
  </si>
  <si>
    <t xml:space="preserve">Recupero crediti da incidenti </t>
  </si>
  <si>
    <t>PEO/LG</t>
  </si>
  <si>
    <t>Gestione archivio cartaceo</t>
  </si>
  <si>
    <t xml:space="preserve"> - Cancellazione e/o alterazione e/o utilizzo improprio dei documenti cartacei</t>
  </si>
  <si>
    <t xml:space="preserve"> - AMF (non PEO - corretto refuso)
 - SOL
 - ESE</t>
  </si>
  <si>
    <t xml:space="preserve"> - PEO (non AMF - corretto refuso)
 - SOL
 - ESE</t>
  </si>
  <si>
    <r>
      <t xml:space="preserve">MOS 
</t>
    </r>
    <r>
      <rPr>
        <sz val="11"/>
        <rFont val="Calibri"/>
        <family val="2"/>
        <scheme val="minor"/>
      </rPr>
      <t>DA RIDEFINIRE</t>
    </r>
  </si>
  <si>
    <t>OPE/RSPP</t>
  </si>
  <si>
    <t>PEO/Staff Innovazione
SOL/AMF</t>
  </si>
  <si>
    <t>PRS
PEO SUPPORTA</t>
  </si>
  <si>
    <t>PEO
PRS</t>
  </si>
  <si>
    <t>PRS
SOL SUPPORTA
DIRIGENTI 
APP SUPPORTA</t>
  </si>
  <si>
    <t>DIRIGENTE / RESPONSABILE DI U.O. STAFF PRS</t>
  </si>
  <si>
    <t>PRS
APP SUPPORTA</t>
  </si>
  <si>
    <t xml:space="preserve"> - RUP PROPONE
 - PRS NOMINA</t>
  </si>
  <si>
    <t xml:space="preserve"> - PRS
 - DIRETTORI</t>
  </si>
  <si>
    <t xml:space="preserve"> - APP/CT predispone documentazione
 - PRS NOMINA</t>
  </si>
  <si>
    <t xml:space="preserve"> - PRS
 - DIREZIONI</t>
  </si>
  <si>
    <t xml:space="preserve"> - PEO/LG gestisce Magazzino
 - PRS
 - DIREZIONI</t>
  </si>
  <si>
    <t>SOL</t>
  </si>
  <si>
    <t>PRS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</si>
</sst>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trike/>
      <sz val="11"/>
      <name val="Calibri"/>
      <family val="2"/>
      <scheme val="minor"/>
    </font>
    <font>
      <b/>
      <sz val="10"/>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1"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3"/>
  <sheetViews>
    <sheetView tabSelected="1" view="pageLayout" topLeftCell="A62" zoomScale="60" zoomScaleNormal="70" zoomScalePageLayoutView="60" workbookViewId="0">
      <selection activeCell="G71" sqref="G71"/>
    </sheetView>
  </sheetViews>
  <sheetFormatPr defaultRowHeight="15" outlineLevelCol="1" x14ac:dyDescent="0.25"/>
  <cols>
    <col min="1" max="1" width="13" style="15" customWidth="1"/>
    <col min="2" max="2" width="46.85546875" style="15" customWidth="1"/>
    <col min="3" max="3" width="15" style="15" customWidth="1" outlineLevel="1"/>
    <col min="4" max="4" width="30.5703125" style="15" customWidth="1" outlineLevel="1"/>
    <col min="5" max="5" width="19.7109375" style="15" customWidth="1" outlineLevel="1"/>
    <col min="6" max="6" width="26" style="15" customWidth="1" outlineLevel="1"/>
    <col min="7" max="7" width="44.7109375" style="15" customWidth="1"/>
    <col min="8" max="8" width="15.42578125" style="15" customWidth="1"/>
    <col min="9" max="9" width="43.5703125" style="15" customWidth="1"/>
    <col min="10" max="10" width="61.140625" style="15" customWidth="1"/>
    <col min="11" max="11" width="81" style="15" customWidth="1"/>
    <col min="12" max="16384" width="9.140625" style="15"/>
  </cols>
  <sheetData>
    <row r="1" spans="1:11" ht="62.25" customHeight="1" x14ac:dyDescent="0.25">
      <c r="A1" s="1" t="s">
        <v>0</v>
      </c>
      <c r="B1" s="1" t="s">
        <v>1</v>
      </c>
      <c r="C1" s="1" t="s">
        <v>2</v>
      </c>
      <c r="D1" s="2" t="s">
        <v>3</v>
      </c>
      <c r="E1" s="1" t="s">
        <v>4</v>
      </c>
      <c r="F1" s="1" t="s">
        <v>5</v>
      </c>
      <c r="G1" s="1" t="s">
        <v>6</v>
      </c>
      <c r="H1" s="19" t="s">
        <v>7</v>
      </c>
      <c r="I1" s="3" t="s">
        <v>8</v>
      </c>
      <c r="J1" s="3" t="s">
        <v>9</v>
      </c>
      <c r="K1" s="3" t="s">
        <v>10</v>
      </c>
    </row>
    <row r="2" spans="1:11" ht="270.75" customHeight="1" x14ac:dyDescent="0.25">
      <c r="A2" s="4" t="s">
        <v>11</v>
      </c>
      <c r="B2" s="5" t="s">
        <v>12</v>
      </c>
      <c r="C2" s="6" t="s">
        <v>13</v>
      </c>
      <c r="D2" s="7" t="s">
        <v>14</v>
      </c>
      <c r="E2" s="8" t="s">
        <v>15</v>
      </c>
      <c r="F2" s="8" t="s">
        <v>15</v>
      </c>
      <c r="G2" s="6" t="s">
        <v>336</v>
      </c>
      <c r="H2" s="6" t="str">
        <f t="shared" ref="H2:H66" si="0">CONCATENATE(A2,"-",C2,"-",E2)</f>
        <v xml:space="preserve">A-P01- / </v>
      </c>
      <c r="I2" s="9" t="str">
        <f>CONCATENATE(H2,"-",D2)</f>
        <v>A-P01- / -Reclutamento del personale</v>
      </c>
      <c r="J2" s="10" t="s">
        <v>16</v>
      </c>
      <c r="K2" s="10" t="s">
        <v>17</v>
      </c>
    </row>
    <row r="3" spans="1:11" ht="99" customHeight="1" x14ac:dyDescent="0.25">
      <c r="A3" s="4" t="s">
        <v>11</v>
      </c>
      <c r="B3" s="5" t="s">
        <v>12</v>
      </c>
      <c r="C3" s="6" t="s">
        <v>18</v>
      </c>
      <c r="D3" s="7" t="s">
        <v>19</v>
      </c>
      <c r="E3" s="8" t="s">
        <v>15</v>
      </c>
      <c r="F3" s="8" t="s">
        <v>15</v>
      </c>
      <c r="G3" s="6" t="s">
        <v>335</v>
      </c>
      <c r="H3" s="6" t="str">
        <f t="shared" si="0"/>
        <v xml:space="preserve">A-P02- / </v>
      </c>
      <c r="I3" s="9" t="str">
        <f t="shared" ref="I3:I67" si="1">CONCATENATE(H3,"-",D3)</f>
        <v>A-P02- / -Reclutamento dei dirigenti</v>
      </c>
      <c r="J3" s="10" t="s">
        <v>20</v>
      </c>
      <c r="K3" s="10" t="s">
        <v>21</v>
      </c>
    </row>
    <row r="4" spans="1:11" ht="56.25" x14ac:dyDescent="0.25">
      <c r="A4" s="4" t="s">
        <v>11</v>
      </c>
      <c r="B4" s="5" t="s">
        <v>12</v>
      </c>
      <c r="C4" s="6" t="s">
        <v>22</v>
      </c>
      <c r="D4" s="7" t="s">
        <v>23</v>
      </c>
      <c r="E4" s="8" t="s">
        <v>15</v>
      </c>
      <c r="F4" s="8" t="s">
        <v>15</v>
      </c>
      <c r="G4" s="6" t="s">
        <v>24</v>
      </c>
      <c r="H4" s="6" t="str">
        <f t="shared" si="0"/>
        <v xml:space="preserve">A-P03- / </v>
      </c>
      <c r="I4" s="9" t="str">
        <f t="shared" si="1"/>
        <v>A-P03- / -Progressioni di carriera</v>
      </c>
      <c r="J4" s="10" t="s">
        <v>25</v>
      </c>
      <c r="K4" s="10" t="s">
        <v>26</v>
      </c>
    </row>
    <row r="5" spans="1:11" ht="150" x14ac:dyDescent="0.25">
      <c r="A5" s="4" t="s">
        <v>11</v>
      </c>
      <c r="B5" s="5" t="s">
        <v>12</v>
      </c>
      <c r="C5" s="6" t="s">
        <v>27</v>
      </c>
      <c r="D5" s="7" t="s">
        <v>28</v>
      </c>
      <c r="E5" s="8" t="s">
        <v>15</v>
      </c>
      <c r="F5" s="8" t="s">
        <v>15</v>
      </c>
      <c r="G5" s="6" t="s">
        <v>337</v>
      </c>
      <c r="H5" s="6" t="str">
        <f t="shared" si="0"/>
        <v xml:space="preserve">A-P04- / </v>
      </c>
      <c r="I5" s="9" t="str">
        <f t="shared" si="1"/>
        <v>A-P04- / -Conferimento di incarichi di collaborazione</v>
      </c>
      <c r="J5" s="10" t="s">
        <v>29</v>
      </c>
      <c r="K5" s="10" t="s">
        <v>30</v>
      </c>
    </row>
    <row r="6" spans="1:11" ht="181.5" customHeight="1" x14ac:dyDescent="0.25">
      <c r="A6" s="11" t="s">
        <v>31</v>
      </c>
      <c r="B6" s="5" t="s">
        <v>32</v>
      </c>
      <c r="C6" s="12" t="s">
        <v>33</v>
      </c>
      <c r="D6" s="7" t="s">
        <v>34</v>
      </c>
      <c r="E6" s="6" t="s">
        <v>35</v>
      </c>
      <c r="F6" s="6" t="s">
        <v>36</v>
      </c>
      <c r="G6" s="6" t="s">
        <v>338</v>
      </c>
      <c r="H6" s="6" t="str">
        <f t="shared" si="0"/>
        <v>B-P01-A-PROGR</v>
      </c>
      <c r="I6" s="9" t="str">
        <f t="shared" si="1"/>
        <v>B-P01-A-PROGR-Processo di budgeting (processo di analisi e definizione dei fabbisogni) - budget approvato dal CDA</v>
      </c>
      <c r="J6" s="10" t="s">
        <v>37</v>
      </c>
      <c r="K6" s="10" t="s">
        <v>38</v>
      </c>
    </row>
    <row r="7" spans="1:11" ht="281.25" x14ac:dyDescent="0.25">
      <c r="A7" s="11" t="s">
        <v>31</v>
      </c>
      <c r="B7" s="5" t="s">
        <v>32</v>
      </c>
      <c r="C7" s="12" t="s">
        <v>39</v>
      </c>
      <c r="D7" s="7" t="s">
        <v>40</v>
      </c>
      <c r="E7" s="6" t="s">
        <v>35</v>
      </c>
      <c r="F7" s="6" t="s">
        <v>36</v>
      </c>
      <c r="G7" s="6" t="s">
        <v>338</v>
      </c>
      <c r="H7" s="6" t="str">
        <f t="shared" si="0"/>
        <v>B-P01-B-PROGR</v>
      </c>
      <c r="I7" s="9" t="str">
        <f t="shared" si="1"/>
        <v>B-P01-B-PROGR-Processo di budgeting (processo di analisi e definizione dei fabbisogni) - Piano Economico Finanziario (PEF) allegato alla Convenzione di Concessione</v>
      </c>
      <c r="J7" s="10" t="s">
        <v>41</v>
      </c>
      <c r="K7" s="10" t="s">
        <v>42</v>
      </c>
    </row>
    <row r="8" spans="1:11" ht="318.75" x14ac:dyDescent="0.25">
      <c r="A8" s="11" t="s">
        <v>31</v>
      </c>
      <c r="B8" s="5" t="s">
        <v>32</v>
      </c>
      <c r="C8" s="12" t="s">
        <v>43</v>
      </c>
      <c r="D8" s="7" t="s">
        <v>44</v>
      </c>
      <c r="E8" s="6" t="s">
        <v>45</v>
      </c>
      <c r="F8" s="6" t="s">
        <v>46</v>
      </c>
      <c r="G8" s="6" t="s">
        <v>47</v>
      </c>
      <c r="H8" s="6" t="str">
        <f t="shared" si="0"/>
        <v>B-P02-A-PROGET</v>
      </c>
      <c r="I8" s="9" t="str">
        <f t="shared" si="1"/>
        <v>B-P02-A-PROGET-Definizione dell'oggetto del contratto</v>
      </c>
      <c r="J8" s="10" t="s">
        <v>48</v>
      </c>
      <c r="K8" s="10" t="s">
        <v>49</v>
      </c>
    </row>
    <row r="9" spans="1:11" ht="112.5" x14ac:dyDescent="0.25">
      <c r="A9" s="11" t="s">
        <v>31</v>
      </c>
      <c r="B9" s="5" t="s">
        <v>32</v>
      </c>
      <c r="C9" s="12" t="s">
        <v>50</v>
      </c>
      <c r="D9" s="7" t="s">
        <v>51</v>
      </c>
      <c r="E9" s="6" t="s">
        <v>45</v>
      </c>
      <c r="F9" s="6" t="s">
        <v>46</v>
      </c>
      <c r="G9" s="6" t="s">
        <v>52</v>
      </c>
      <c r="H9" s="6" t="str">
        <f t="shared" si="0"/>
        <v>B-P02-B-PROGET</v>
      </c>
      <c r="I9" s="9" t="str">
        <f t="shared" si="1"/>
        <v>B-P02-B-PROGET-Verifica dei progetti</v>
      </c>
      <c r="J9" s="10" t="s">
        <v>53</v>
      </c>
      <c r="K9" s="10" t="s">
        <v>54</v>
      </c>
    </row>
    <row r="10" spans="1:11" ht="243.75" x14ac:dyDescent="0.25">
      <c r="A10" s="11" t="s">
        <v>31</v>
      </c>
      <c r="B10" s="5" t="s">
        <v>32</v>
      </c>
      <c r="C10" s="6" t="s">
        <v>22</v>
      </c>
      <c r="D10" s="7" t="s">
        <v>55</v>
      </c>
      <c r="E10" s="6" t="s">
        <v>45</v>
      </c>
      <c r="F10" s="6" t="s">
        <v>46</v>
      </c>
      <c r="G10" s="6" t="s">
        <v>56</v>
      </c>
      <c r="H10" s="6" t="str">
        <f t="shared" si="0"/>
        <v>B-P03-PROGET</v>
      </c>
      <c r="I10" s="9" t="str">
        <f t="shared" si="1"/>
        <v xml:space="preserve">B-P03-PROGET-Definizione della procedura di selezione dell'operatore economico </v>
      </c>
      <c r="J10" s="10" t="s">
        <v>57</v>
      </c>
      <c r="K10" s="10" t="s">
        <v>58</v>
      </c>
    </row>
    <row r="11" spans="1:11" ht="93.75" x14ac:dyDescent="0.25">
      <c r="A11" s="11" t="s">
        <v>31</v>
      </c>
      <c r="B11" s="5" t="s">
        <v>32</v>
      </c>
      <c r="C11" s="6" t="s">
        <v>27</v>
      </c>
      <c r="D11" s="7" t="s">
        <v>59</v>
      </c>
      <c r="E11" s="6" t="s">
        <v>45</v>
      </c>
      <c r="F11" s="6" t="s">
        <v>46</v>
      </c>
      <c r="G11" s="6" t="s">
        <v>60</v>
      </c>
      <c r="H11" s="6" t="str">
        <f t="shared" si="0"/>
        <v>B-P04-PROGET</v>
      </c>
      <c r="I11" s="9" t="str">
        <f t="shared" si="1"/>
        <v>B-P04-PROGET-Definizione della documentazione di gara</v>
      </c>
      <c r="J11" s="10" t="s">
        <v>61</v>
      </c>
      <c r="K11" s="10" t="s">
        <v>62</v>
      </c>
    </row>
    <row r="12" spans="1:11" ht="56.25" x14ac:dyDescent="0.25">
      <c r="A12" s="11" t="s">
        <v>31</v>
      </c>
      <c r="B12" s="5" t="s">
        <v>32</v>
      </c>
      <c r="C12" s="6" t="s">
        <v>63</v>
      </c>
      <c r="D12" s="7" t="s">
        <v>64</v>
      </c>
      <c r="E12" s="6" t="s">
        <v>45</v>
      </c>
      <c r="F12" s="6" t="s">
        <v>46</v>
      </c>
      <c r="G12" s="6" t="s">
        <v>339</v>
      </c>
      <c r="H12" s="6" t="str">
        <f t="shared" si="0"/>
        <v>B-P05-PROGET</v>
      </c>
      <c r="I12" s="9" t="str">
        <f t="shared" si="1"/>
        <v>B-P05-PROGET-Nomina del Responsabile Unico del Procedimento</v>
      </c>
      <c r="J12" s="10" t="s">
        <v>65</v>
      </c>
      <c r="K12" s="10" t="s">
        <v>66</v>
      </c>
    </row>
    <row r="13" spans="1:11" ht="131.25" x14ac:dyDescent="0.25">
      <c r="A13" s="11" t="s">
        <v>31</v>
      </c>
      <c r="B13" s="5" t="s">
        <v>32</v>
      </c>
      <c r="C13" s="6" t="s">
        <v>67</v>
      </c>
      <c r="D13" s="7" t="s">
        <v>68</v>
      </c>
      <c r="E13" s="6" t="s">
        <v>45</v>
      </c>
      <c r="F13" s="6" t="s">
        <v>46</v>
      </c>
      <c r="G13" s="6" t="s">
        <v>340</v>
      </c>
      <c r="H13" s="6" t="str">
        <f t="shared" si="0"/>
        <v>B-P06-PROGET</v>
      </c>
      <c r="I13" s="9" t="str">
        <f t="shared" si="1"/>
        <v>B-P06-PROGET-Nomina del Direttore dei lavori e del Direttore Esecuzione del Contratto</v>
      </c>
      <c r="J13" s="10" t="s">
        <v>69</v>
      </c>
      <c r="K13" s="10" t="s">
        <v>70</v>
      </c>
    </row>
    <row r="14" spans="1:11" ht="131.25" x14ac:dyDescent="0.25">
      <c r="A14" s="11" t="s">
        <v>31</v>
      </c>
      <c r="B14" s="5" t="s">
        <v>32</v>
      </c>
      <c r="C14" s="6" t="s">
        <v>71</v>
      </c>
      <c r="D14" s="7" t="s">
        <v>72</v>
      </c>
      <c r="E14" s="6" t="s">
        <v>73</v>
      </c>
      <c r="F14" s="6" t="s">
        <v>74</v>
      </c>
      <c r="G14" s="6" t="s">
        <v>75</v>
      </c>
      <c r="H14" s="6" t="str">
        <f t="shared" si="0"/>
        <v>B-P07-SELEZ</v>
      </c>
      <c r="I14" s="9" t="str">
        <f t="shared" si="1"/>
        <v xml:space="preserve">B-P07-SELEZ-Gestione della pubblicazione </v>
      </c>
      <c r="J14" s="10" t="s">
        <v>76</v>
      </c>
      <c r="K14" s="10" t="s">
        <v>77</v>
      </c>
    </row>
    <row r="15" spans="1:11" ht="150" x14ac:dyDescent="0.25">
      <c r="A15" s="11" t="s">
        <v>31</v>
      </c>
      <c r="B15" s="5" t="s">
        <v>32</v>
      </c>
      <c r="C15" s="6" t="s">
        <v>78</v>
      </c>
      <c r="D15" s="7" t="s">
        <v>79</v>
      </c>
      <c r="E15" s="6" t="s">
        <v>73</v>
      </c>
      <c r="F15" s="6" t="s">
        <v>74</v>
      </c>
      <c r="G15" s="6" t="s">
        <v>80</v>
      </c>
      <c r="H15" s="6" t="str">
        <f t="shared" si="0"/>
        <v>B-P08-A-SELEZ</v>
      </c>
      <c r="I15" s="9" t="str">
        <f>CONCATENATE(H15,"-",D15)</f>
        <v>B-P08-A-SELEZ-Nomina della Commissione giudicatrice</v>
      </c>
      <c r="J15" s="13" t="s">
        <v>81</v>
      </c>
      <c r="K15" s="13" t="s">
        <v>82</v>
      </c>
    </row>
    <row r="16" spans="1:11" ht="75" x14ac:dyDescent="0.25">
      <c r="A16" s="11" t="s">
        <v>31</v>
      </c>
      <c r="B16" s="5" t="s">
        <v>32</v>
      </c>
      <c r="C16" s="6" t="s">
        <v>83</v>
      </c>
      <c r="D16" s="7" t="s">
        <v>84</v>
      </c>
      <c r="E16" s="6" t="s">
        <v>73</v>
      </c>
      <c r="F16" s="6" t="s">
        <v>74</v>
      </c>
      <c r="G16" s="6" t="s">
        <v>85</v>
      </c>
      <c r="H16" s="6" t="str">
        <f t="shared" si="0"/>
        <v>B-P08-B-SELEZ</v>
      </c>
      <c r="I16" s="9" t="str">
        <f t="shared" si="1"/>
        <v>B-P08-B-SELEZ-Nomina del seggio di gara</v>
      </c>
      <c r="J16" s="13" t="s">
        <v>86</v>
      </c>
      <c r="K16" s="13" t="s">
        <v>87</v>
      </c>
    </row>
    <row r="17" spans="1:11" ht="75" x14ac:dyDescent="0.25">
      <c r="A17" s="11" t="s">
        <v>31</v>
      </c>
      <c r="B17" s="5" t="s">
        <v>32</v>
      </c>
      <c r="C17" s="6" t="s">
        <v>88</v>
      </c>
      <c r="D17" s="7" t="s">
        <v>89</v>
      </c>
      <c r="E17" s="6" t="s">
        <v>73</v>
      </c>
      <c r="F17" s="6" t="s">
        <v>74</v>
      </c>
      <c r="G17" s="6" t="s">
        <v>90</v>
      </c>
      <c r="H17" s="6" t="str">
        <f t="shared" si="0"/>
        <v>B-P09-A-SELEZ</v>
      </c>
      <c r="I17" s="9" t="str">
        <f t="shared" si="1"/>
        <v>B-P09-A-SELEZ-Gestione delle sedute di gara e verifiche sui concorrenti</v>
      </c>
      <c r="J17" s="13" t="s">
        <v>91</v>
      </c>
      <c r="K17" s="13" t="s">
        <v>92</v>
      </c>
    </row>
    <row r="18" spans="1:11" ht="93.75" x14ac:dyDescent="0.25">
      <c r="A18" s="11" t="s">
        <v>31</v>
      </c>
      <c r="B18" s="5" t="s">
        <v>32</v>
      </c>
      <c r="C18" s="6" t="s">
        <v>93</v>
      </c>
      <c r="D18" s="7" t="s">
        <v>94</v>
      </c>
      <c r="E18" s="6" t="s">
        <v>73</v>
      </c>
      <c r="F18" s="6" t="s">
        <v>74</v>
      </c>
      <c r="G18" s="6" t="s">
        <v>95</v>
      </c>
      <c r="H18" s="6" t="str">
        <f t="shared" si="0"/>
        <v>B-P09-B-SELEZ</v>
      </c>
      <c r="I18" s="9" t="str">
        <f t="shared" si="1"/>
        <v>B-P09-B-SELEZ-Valutazione offerte aggiudicate secondo il minor prezzo</v>
      </c>
      <c r="J18" s="13" t="s">
        <v>96</v>
      </c>
      <c r="K18" s="13" t="s">
        <v>97</v>
      </c>
    </row>
    <row r="19" spans="1:11" ht="131.25" x14ac:dyDescent="0.25">
      <c r="A19" s="11" t="s">
        <v>31</v>
      </c>
      <c r="B19" s="5" t="s">
        <v>32</v>
      </c>
      <c r="C19" s="6" t="s">
        <v>98</v>
      </c>
      <c r="D19" s="7" t="s">
        <v>99</v>
      </c>
      <c r="E19" s="6" t="s">
        <v>73</v>
      </c>
      <c r="F19" s="6" t="s">
        <v>74</v>
      </c>
      <c r="G19" s="6" t="s">
        <v>95</v>
      </c>
      <c r="H19" s="6" t="str">
        <f t="shared" si="0"/>
        <v>B-P09-C-SELEZ</v>
      </c>
      <c r="I19" s="9" t="str">
        <f t="shared" si="1"/>
        <v>B-P09-C-SELEZ-Valutazione offerte aggiudicate secondo il miglior rapporto qualità/prezzo</v>
      </c>
      <c r="J19" s="13" t="s">
        <v>322</v>
      </c>
      <c r="K19" s="13" t="s">
        <v>100</v>
      </c>
    </row>
    <row r="20" spans="1:11" ht="37.5" x14ac:dyDescent="0.25">
      <c r="A20" s="11" t="s">
        <v>31</v>
      </c>
      <c r="B20" s="5" t="s">
        <v>32</v>
      </c>
      <c r="C20" s="6" t="s">
        <v>101</v>
      </c>
      <c r="D20" s="7" t="s">
        <v>102</v>
      </c>
      <c r="E20" s="6" t="s">
        <v>73</v>
      </c>
      <c r="F20" s="6" t="s">
        <v>74</v>
      </c>
      <c r="G20" s="6" t="s">
        <v>103</v>
      </c>
      <c r="H20" s="6" t="str">
        <f t="shared" si="0"/>
        <v>B-P10-SELEZ</v>
      </c>
      <c r="I20" s="9" t="str">
        <f t="shared" si="1"/>
        <v>B-P10-SELEZ-Annullamento o revoca della gara</v>
      </c>
      <c r="J20" s="10" t="s">
        <v>104</v>
      </c>
      <c r="K20" s="10" t="s">
        <v>105</v>
      </c>
    </row>
    <row r="21" spans="1:11" ht="93.75" x14ac:dyDescent="0.25">
      <c r="A21" s="11" t="s">
        <v>31</v>
      </c>
      <c r="B21" s="5" t="s">
        <v>32</v>
      </c>
      <c r="C21" s="6" t="s">
        <v>106</v>
      </c>
      <c r="D21" s="7" t="s">
        <v>107</v>
      </c>
      <c r="E21" s="6" t="s">
        <v>73</v>
      </c>
      <c r="F21" s="6" t="s">
        <v>74</v>
      </c>
      <c r="G21" s="6" t="s">
        <v>341</v>
      </c>
      <c r="H21" s="6" t="str">
        <f t="shared" si="0"/>
        <v>B-P11-SELEZ</v>
      </c>
      <c r="I21" s="9" t="str">
        <f t="shared" si="1"/>
        <v>B-P11-SELEZ-Affidamento attraverso Fondo economale</v>
      </c>
      <c r="J21" s="10" t="s">
        <v>108</v>
      </c>
      <c r="K21" s="10" t="s">
        <v>109</v>
      </c>
    </row>
    <row r="22" spans="1:11" ht="93.75" x14ac:dyDescent="0.25">
      <c r="A22" s="11" t="s">
        <v>31</v>
      </c>
      <c r="B22" s="5" t="s">
        <v>32</v>
      </c>
      <c r="C22" s="6" t="s">
        <v>110</v>
      </c>
      <c r="D22" s="7" t="s">
        <v>111</v>
      </c>
      <c r="E22" s="6" t="s">
        <v>73</v>
      </c>
      <c r="F22" s="6" t="s">
        <v>74</v>
      </c>
      <c r="G22" s="6" t="s">
        <v>112</v>
      </c>
      <c r="H22" s="6" t="str">
        <f t="shared" si="0"/>
        <v>B-P12-SELEZ</v>
      </c>
      <c r="I22" s="9" t="str">
        <f t="shared" si="1"/>
        <v>B-P12-SELEZ-Gestione di elenchi o albi di operatori economici</v>
      </c>
      <c r="J22" s="13" t="s">
        <v>113</v>
      </c>
      <c r="K22" s="13" t="s">
        <v>114</v>
      </c>
    </row>
    <row r="23" spans="1:11" ht="131.25" x14ac:dyDescent="0.25">
      <c r="A23" s="11" t="s">
        <v>31</v>
      </c>
      <c r="B23" s="5" t="s">
        <v>32</v>
      </c>
      <c r="C23" s="6" t="s">
        <v>115</v>
      </c>
      <c r="D23" s="7" t="s">
        <v>116</v>
      </c>
      <c r="E23" s="6" t="s">
        <v>117</v>
      </c>
      <c r="F23" s="6" t="s">
        <v>118</v>
      </c>
      <c r="G23" s="6" t="s">
        <v>119</v>
      </c>
      <c r="H23" s="6" t="str">
        <f t="shared" si="0"/>
        <v>B-P13-VERIF+CONTR</v>
      </c>
      <c r="I23" s="9" t="str">
        <f t="shared" si="1"/>
        <v>B-P13-VERIF+CONTR-Aggiudicazione</v>
      </c>
      <c r="J23" s="13" t="s">
        <v>120</v>
      </c>
      <c r="K23" s="13" t="s">
        <v>121</v>
      </c>
    </row>
    <row r="24" spans="1:11" ht="75" x14ac:dyDescent="0.25">
      <c r="A24" s="11" t="s">
        <v>31</v>
      </c>
      <c r="B24" s="5" t="s">
        <v>32</v>
      </c>
      <c r="C24" s="6" t="s">
        <v>122</v>
      </c>
      <c r="D24" s="7" t="s">
        <v>123</v>
      </c>
      <c r="E24" s="6" t="s">
        <v>117</v>
      </c>
      <c r="F24" s="6" t="s">
        <v>118</v>
      </c>
      <c r="G24" s="6" t="s">
        <v>124</v>
      </c>
      <c r="H24" s="6" t="str">
        <f t="shared" si="0"/>
        <v>B-P14-VERIF+CONTR</v>
      </c>
      <c r="I24" s="9" t="str">
        <f t="shared" si="1"/>
        <v>B-P14-VERIF+CONTR-Stipulazione del contratto</v>
      </c>
      <c r="J24" s="13" t="s">
        <v>125</v>
      </c>
      <c r="K24" s="13" t="s">
        <v>126</v>
      </c>
    </row>
    <row r="25" spans="1:11" ht="75" x14ac:dyDescent="0.25">
      <c r="A25" s="11" t="s">
        <v>31</v>
      </c>
      <c r="B25" s="5" t="s">
        <v>32</v>
      </c>
      <c r="C25" s="6" t="s">
        <v>127</v>
      </c>
      <c r="D25" s="7" t="s">
        <v>128</v>
      </c>
      <c r="E25" s="6" t="s">
        <v>129</v>
      </c>
      <c r="F25" s="6" t="s">
        <v>130</v>
      </c>
      <c r="G25" s="6" t="s">
        <v>124</v>
      </c>
      <c r="H25" s="6" t="str">
        <f t="shared" si="0"/>
        <v>B-P15-ESEC</v>
      </c>
      <c r="I25" s="9" t="str">
        <f t="shared" si="1"/>
        <v>B-P15-ESEC-Autorizzazione al subappalto</v>
      </c>
      <c r="J25" s="13" t="s">
        <v>131</v>
      </c>
      <c r="K25" s="13" t="s">
        <v>132</v>
      </c>
    </row>
    <row r="26" spans="1:11" ht="187.5" x14ac:dyDescent="0.25">
      <c r="A26" s="11" t="s">
        <v>31</v>
      </c>
      <c r="B26" s="5" t="s">
        <v>32</v>
      </c>
      <c r="C26" s="6" t="s">
        <v>133</v>
      </c>
      <c r="D26" s="7" t="s">
        <v>134</v>
      </c>
      <c r="E26" s="6" t="s">
        <v>129</v>
      </c>
      <c r="F26" s="6" t="s">
        <v>130</v>
      </c>
      <c r="G26" s="6" t="s">
        <v>135</v>
      </c>
      <c r="H26" s="6" t="str">
        <f t="shared" si="0"/>
        <v>B-P16-ESEC</v>
      </c>
      <c r="I26" s="9" t="str">
        <f t="shared" si="1"/>
        <v>B-P16-ESEC-Verifica dei subappaltatori in cantiere</v>
      </c>
      <c r="J26" s="10" t="s">
        <v>136</v>
      </c>
      <c r="K26" s="10" t="s">
        <v>323</v>
      </c>
    </row>
    <row r="27" spans="1:11" ht="356.25" x14ac:dyDescent="0.25">
      <c r="A27" s="11" t="s">
        <v>31</v>
      </c>
      <c r="B27" s="5" t="s">
        <v>32</v>
      </c>
      <c r="C27" s="6" t="s">
        <v>137</v>
      </c>
      <c r="D27" s="7" t="s">
        <v>138</v>
      </c>
      <c r="E27" s="6" t="s">
        <v>129</v>
      </c>
      <c r="F27" s="6" t="s">
        <v>130</v>
      </c>
      <c r="G27" s="6" t="s">
        <v>325</v>
      </c>
      <c r="H27" s="6" t="str">
        <f t="shared" si="0"/>
        <v>B-P17-ESEC</v>
      </c>
      <c r="I27" s="9" t="str">
        <f t="shared" si="1"/>
        <v>B-P17-ESEC-Autorizzazione modifiche contrattuali</v>
      </c>
      <c r="J27" s="10" t="s">
        <v>139</v>
      </c>
      <c r="K27" s="10" t="s">
        <v>140</v>
      </c>
    </row>
    <row r="28" spans="1:11" ht="318.75" x14ac:dyDescent="0.25">
      <c r="A28" s="11" t="s">
        <v>31</v>
      </c>
      <c r="B28" s="5" t="s">
        <v>32</v>
      </c>
      <c r="C28" s="6" t="s">
        <v>141</v>
      </c>
      <c r="D28" s="7" t="s">
        <v>142</v>
      </c>
      <c r="E28" s="6" t="s">
        <v>129</v>
      </c>
      <c r="F28" s="6" t="s">
        <v>130</v>
      </c>
      <c r="G28" s="6" t="s">
        <v>143</v>
      </c>
      <c r="H28" s="6" t="str">
        <f t="shared" si="0"/>
        <v>B-P18-ESEC</v>
      </c>
      <c r="I28" s="9" t="str">
        <f t="shared" si="1"/>
        <v>B-P18-ESEC-Verifica dell'esecuzione del contratto</v>
      </c>
      <c r="J28" s="10" t="s">
        <v>144</v>
      </c>
      <c r="K28" s="10" t="s">
        <v>145</v>
      </c>
    </row>
    <row r="29" spans="1:11" ht="93.75" x14ac:dyDescent="0.25">
      <c r="A29" s="11" t="s">
        <v>31</v>
      </c>
      <c r="B29" s="5" t="s">
        <v>32</v>
      </c>
      <c r="C29" s="6" t="s">
        <v>146</v>
      </c>
      <c r="D29" s="7" t="s">
        <v>147</v>
      </c>
      <c r="E29" s="6" t="s">
        <v>129</v>
      </c>
      <c r="F29" s="6" t="s">
        <v>130</v>
      </c>
      <c r="G29" s="6" t="s">
        <v>148</v>
      </c>
      <c r="H29" s="6" t="str">
        <f t="shared" si="0"/>
        <v>B-P19-ESEC</v>
      </c>
      <c r="I29" s="9" t="str">
        <f t="shared" si="1"/>
        <v>B-P19-ESEC-Emissione del certificato di pagamento (vedi E2 PTPC 16-18)</v>
      </c>
      <c r="J29" s="13" t="s">
        <v>149</v>
      </c>
      <c r="K29" s="13" t="s">
        <v>150</v>
      </c>
    </row>
    <row r="30" spans="1:11" ht="150" x14ac:dyDescent="0.25">
      <c r="A30" s="11" t="s">
        <v>31</v>
      </c>
      <c r="B30" s="5" t="s">
        <v>32</v>
      </c>
      <c r="C30" s="6" t="s">
        <v>151</v>
      </c>
      <c r="D30" s="7" t="s">
        <v>152</v>
      </c>
      <c r="E30" s="6" t="s">
        <v>129</v>
      </c>
      <c r="F30" s="6" t="s">
        <v>130</v>
      </c>
      <c r="G30" s="6" t="s">
        <v>153</v>
      </c>
      <c r="H30" s="6" t="str">
        <f t="shared" si="0"/>
        <v>B-P20-A-ESEC</v>
      </c>
      <c r="I30" s="9" t="str">
        <f t="shared" si="1"/>
        <v>B-P20-A-ESEC-Effettuazione dei pagamenti in corso di esecuzione - LIQUIDAZIONE (AUTORIZZAZIONE PAGAMENTO)</v>
      </c>
      <c r="J30" s="10" t="s">
        <v>154</v>
      </c>
      <c r="K30" s="10" t="s">
        <v>155</v>
      </c>
    </row>
    <row r="31" spans="1:11" ht="112.5" x14ac:dyDescent="0.25">
      <c r="A31" s="11" t="s">
        <v>31</v>
      </c>
      <c r="B31" s="5" t="s">
        <v>32</v>
      </c>
      <c r="C31" s="6" t="s">
        <v>156</v>
      </c>
      <c r="D31" s="7" t="s">
        <v>157</v>
      </c>
      <c r="E31" s="6" t="s">
        <v>129</v>
      </c>
      <c r="F31" s="6" t="s">
        <v>130</v>
      </c>
      <c r="G31" s="6" t="s">
        <v>158</v>
      </c>
      <c r="H31" s="6" t="str">
        <f t="shared" si="0"/>
        <v>B-P20-B-ESEC</v>
      </c>
      <c r="I31" s="9" t="str">
        <f t="shared" si="1"/>
        <v>B-P20-B-ESEC-Effettuazione dei pagamenti in corso di esecuzione - PAGAMENTO</v>
      </c>
      <c r="J31" s="10" t="s">
        <v>159</v>
      </c>
      <c r="K31" s="10" t="s">
        <v>160</v>
      </c>
    </row>
    <row r="32" spans="1:11" ht="75" x14ac:dyDescent="0.25">
      <c r="A32" s="11" t="s">
        <v>31</v>
      </c>
      <c r="B32" s="5" t="s">
        <v>32</v>
      </c>
      <c r="C32" s="6" t="s">
        <v>161</v>
      </c>
      <c r="D32" s="7" t="s">
        <v>162</v>
      </c>
      <c r="E32" s="6" t="s">
        <v>129</v>
      </c>
      <c r="F32" s="6" t="s">
        <v>130</v>
      </c>
      <c r="G32" s="6" t="s">
        <v>163</v>
      </c>
      <c r="H32" s="6" t="str">
        <f t="shared" si="0"/>
        <v>B-P20-C-ESEC</v>
      </c>
      <c r="I32" s="9" t="str">
        <f t="shared" si="1"/>
        <v>B-P20-C-ESEC-Effettuazione dei pagamenti in corso di esecuzione - PAGAMENTI A DIPENDENTI PUBBLICI</v>
      </c>
      <c r="J32" s="10" t="s">
        <v>164</v>
      </c>
      <c r="K32" s="10" t="s">
        <v>165</v>
      </c>
    </row>
    <row r="33" spans="1:11" ht="112.5" x14ac:dyDescent="0.25">
      <c r="A33" s="11" t="s">
        <v>31</v>
      </c>
      <c r="B33" s="5" t="s">
        <v>32</v>
      </c>
      <c r="C33" s="6" t="s">
        <v>166</v>
      </c>
      <c r="D33" s="7" t="s">
        <v>167</v>
      </c>
      <c r="E33" s="6" t="s">
        <v>129</v>
      </c>
      <c r="F33" s="6" t="s">
        <v>130</v>
      </c>
      <c r="G33" s="6" t="s">
        <v>168</v>
      </c>
      <c r="H33" s="6" t="str">
        <f t="shared" si="0"/>
        <v>B-P21-ESEC</v>
      </c>
      <c r="I33" s="9" t="str">
        <f t="shared" si="1"/>
        <v>B-P21-ESEC-Gestione delle controversie</v>
      </c>
      <c r="J33" s="10" t="s">
        <v>169</v>
      </c>
      <c r="K33" s="10" t="s">
        <v>170</v>
      </c>
    </row>
    <row r="34" spans="1:11" ht="56.25" x14ac:dyDescent="0.25">
      <c r="A34" s="11" t="s">
        <v>31</v>
      </c>
      <c r="B34" s="5" t="s">
        <v>32</v>
      </c>
      <c r="C34" s="6" t="s">
        <v>171</v>
      </c>
      <c r="D34" s="7" t="s">
        <v>172</v>
      </c>
      <c r="E34" s="6" t="s">
        <v>129</v>
      </c>
      <c r="F34" s="6" t="s">
        <v>130</v>
      </c>
      <c r="G34" s="6" t="s">
        <v>173</v>
      </c>
      <c r="H34" s="6" t="str">
        <f t="shared" si="0"/>
        <v>B-P22-ESEC</v>
      </c>
      <c r="I34" s="9" t="str">
        <f t="shared" si="1"/>
        <v>B-P22-ESEC-Prove e controlli di laboratorio riguardanti materiali e lavorazioni</v>
      </c>
      <c r="J34" s="10" t="s">
        <v>174</v>
      </c>
      <c r="K34" s="10" t="s">
        <v>175</v>
      </c>
    </row>
    <row r="35" spans="1:11" ht="75" x14ac:dyDescent="0.25">
      <c r="A35" s="11" t="s">
        <v>31</v>
      </c>
      <c r="B35" s="5" t="s">
        <v>32</v>
      </c>
      <c r="C35" s="6" t="s">
        <v>176</v>
      </c>
      <c r="D35" s="7" t="s">
        <v>177</v>
      </c>
      <c r="E35" s="6" t="s">
        <v>178</v>
      </c>
      <c r="F35" s="6" t="s">
        <v>179</v>
      </c>
      <c r="G35" s="6" t="s">
        <v>180</v>
      </c>
      <c r="H35" s="6" t="str">
        <f t="shared" si="0"/>
        <v>B-P23-REND</v>
      </c>
      <c r="I35" s="9" t="str">
        <f t="shared" si="1"/>
        <v>B-P23-REND-Procedimento di nomina del collaudatore (o della commissione di collaudo) tecnico amministrativo</v>
      </c>
      <c r="J35" s="10" t="s">
        <v>181</v>
      </c>
      <c r="K35" s="10" t="s">
        <v>182</v>
      </c>
    </row>
    <row r="36" spans="1:11" ht="56.25" x14ac:dyDescent="0.25">
      <c r="A36" s="11" t="s">
        <v>31</v>
      </c>
      <c r="B36" s="5" t="s">
        <v>32</v>
      </c>
      <c r="C36" s="6" t="s">
        <v>183</v>
      </c>
      <c r="D36" s="7" t="s">
        <v>184</v>
      </c>
      <c r="E36" s="6" t="s">
        <v>178</v>
      </c>
      <c r="F36" s="6" t="s">
        <v>179</v>
      </c>
      <c r="G36" s="6" t="s">
        <v>342</v>
      </c>
      <c r="H36" s="6" t="str">
        <f t="shared" si="0"/>
        <v>B-P24-REND</v>
      </c>
      <c r="I36" s="9" t="str">
        <f>CONCATENATE(H36,"-",D36)</f>
        <v>B-P24-REND-Procedimento di nomina del collaudatore statico</v>
      </c>
      <c r="J36" s="10" t="s">
        <v>185</v>
      </c>
      <c r="K36" s="10" t="s">
        <v>186</v>
      </c>
    </row>
    <row r="37" spans="1:11" ht="93.75" x14ac:dyDescent="0.25">
      <c r="A37" s="11" t="s">
        <v>31</v>
      </c>
      <c r="B37" s="5" t="s">
        <v>32</v>
      </c>
      <c r="C37" s="6" t="s">
        <v>187</v>
      </c>
      <c r="D37" s="7" t="s">
        <v>324</v>
      </c>
      <c r="E37" s="6" t="s">
        <v>178</v>
      </c>
      <c r="F37" s="6" t="s">
        <v>179</v>
      </c>
      <c r="G37" s="6" t="s">
        <v>188</v>
      </c>
      <c r="H37" s="6" t="str">
        <f t="shared" si="0"/>
        <v>B-P25-REND</v>
      </c>
      <c r="I37" s="16" t="str">
        <f>CONCATENATE(H37,"-",D37)</f>
        <v>B-P25-REND-Rilascio del certificato di  esecuzione lavori / esecuzione delle prestazioni</v>
      </c>
      <c r="J37" s="10" t="s">
        <v>189</v>
      </c>
      <c r="K37" s="10" t="s">
        <v>190</v>
      </c>
    </row>
    <row r="38" spans="1:11" ht="84.75" customHeight="1" x14ac:dyDescent="0.25">
      <c r="A38" s="11" t="s">
        <v>31</v>
      </c>
      <c r="B38" s="5" t="s">
        <v>32</v>
      </c>
      <c r="C38" s="6" t="s">
        <v>191</v>
      </c>
      <c r="D38" s="7" t="s">
        <v>192</v>
      </c>
      <c r="E38" s="6" t="s">
        <v>178</v>
      </c>
      <c r="F38" s="6" t="s">
        <v>179</v>
      </c>
      <c r="G38" s="6" t="s">
        <v>193</v>
      </c>
      <c r="H38" s="6" t="str">
        <f t="shared" si="0"/>
        <v>B-P26-REND</v>
      </c>
      <c r="I38" s="9" t="str">
        <f t="shared" si="1"/>
        <v>B-P26-REND-Rendicontazione del contratto</v>
      </c>
      <c r="J38" s="10" t="s">
        <v>194</v>
      </c>
      <c r="K38" s="10" t="s">
        <v>195</v>
      </c>
    </row>
    <row r="39" spans="1:11" ht="56.25" x14ac:dyDescent="0.25">
      <c r="A39" s="11" t="s">
        <v>196</v>
      </c>
      <c r="B39" s="5" t="s">
        <v>197</v>
      </c>
      <c r="C39" s="6" t="s">
        <v>13</v>
      </c>
      <c r="D39" s="7" t="s">
        <v>198</v>
      </c>
      <c r="E39" s="6" t="s">
        <v>199</v>
      </c>
      <c r="F39" s="6" t="s">
        <v>199</v>
      </c>
      <c r="G39" s="6" t="s">
        <v>200</v>
      </c>
      <c r="H39" s="6" t="str">
        <f t="shared" si="0"/>
        <v>C-P01- /</v>
      </c>
      <c r="I39" s="9" t="str">
        <f t="shared" si="1"/>
        <v xml:space="preserve">C-P01- /-Attività di controllo di dichiarazioni sostitutive in luogo di autorizzazioni </v>
      </c>
      <c r="J39" s="10" t="s">
        <v>201</v>
      </c>
      <c r="K39" s="10" t="s">
        <v>202</v>
      </c>
    </row>
    <row r="40" spans="1:11" ht="75" x14ac:dyDescent="0.25">
      <c r="A40" s="11" t="s">
        <v>196</v>
      </c>
      <c r="B40" s="5" t="s">
        <v>197</v>
      </c>
      <c r="C40" s="6" t="s">
        <v>18</v>
      </c>
      <c r="D40" s="7" t="s">
        <v>203</v>
      </c>
      <c r="E40" s="6" t="s">
        <v>199</v>
      </c>
      <c r="F40" s="6" t="s">
        <v>199</v>
      </c>
      <c r="G40" s="6" t="s">
        <v>204</v>
      </c>
      <c r="H40" s="6" t="str">
        <f t="shared" si="0"/>
        <v>C-P02- /</v>
      </c>
      <c r="I40" s="9" t="str">
        <f t="shared" si="1"/>
        <v>C-P02- /-Insegne di esercizio</v>
      </c>
      <c r="J40" s="10"/>
      <c r="K40" s="10" t="s">
        <v>205</v>
      </c>
    </row>
    <row r="41" spans="1:11" ht="75" x14ac:dyDescent="0.25">
      <c r="A41" s="11" t="s">
        <v>196</v>
      </c>
      <c r="B41" s="5" t="s">
        <v>197</v>
      </c>
      <c r="C41" s="6" t="s">
        <v>22</v>
      </c>
      <c r="D41" s="7" t="s">
        <v>206</v>
      </c>
      <c r="E41" s="6" t="s">
        <v>199</v>
      </c>
      <c r="F41" s="6" t="s">
        <v>199</v>
      </c>
      <c r="G41" s="6" t="s">
        <v>204</v>
      </c>
      <c r="H41" s="6" t="str">
        <f t="shared" si="0"/>
        <v>C-P03- /</v>
      </c>
      <c r="I41" s="9" t="str">
        <f t="shared" si="1"/>
        <v>C-P03- /-Costruzioni in fregio</v>
      </c>
      <c r="J41" s="10"/>
      <c r="K41" s="10" t="s">
        <v>205</v>
      </c>
    </row>
    <row r="42" spans="1:11" ht="75" x14ac:dyDescent="0.25">
      <c r="A42" s="11" t="s">
        <v>196</v>
      </c>
      <c r="B42" s="5" t="s">
        <v>197</v>
      </c>
      <c r="C42" s="6" t="s">
        <v>27</v>
      </c>
      <c r="D42" s="7" t="s">
        <v>207</v>
      </c>
      <c r="E42" s="6" t="s">
        <v>199</v>
      </c>
      <c r="F42" s="6" t="s">
        <v>199</v>
      </c>
      <c r="G42" s="6" t="s">
        <v>204</v>
      </c>
      <c r="H42" s="6" t="str">
        <f t="shared" si="0"/>
        <v>C-P04- /</v>
      </c>
      <c r="I42" s="9" t="str">
        <f t="shared" si="1"/>
        <v>C-P04- /-Comodati</v>
      </c>
      <c r="J42" s="10"/>
      <c r="K42" s="10" t="s">
        <v>205</v>
      </c>
    </row>
    <row r="43" spans="1:11" ht="75" x14ac:dyDescent="0.25">
      <c r="A43" s="11" t="s">
        <v>196</v>
      </c>
      <c r="B43" s="5" t="s">
        <v>197</v>
      </c>
      <c r="C43" s="6" t="s">
        <v>63</v>
      </c>
      <c r="D43" s="7" t="s">
        <v>208</v>
      </c>
      <c r="E43" s="6" t="s">
        <v>199</v>
      </c>
      <c r="F43" s="6" t="s">
        <v>199</v>
      </c>
      <c r="G43" s="6" t="s">
        <v>204</v>
      </c>
      <c r="H43" s="6" t="str">
        <f t="shared" si="0"/>
        <v>C-P05- /</v>
      </c>
      <c r="I43" s="9" t="str">
        <f t="shared" si="1"/>
        <v>C-P05- /-Concessioni in uso</v>
      </c>
      <c r="J43" s="10"/>
      <c r="K43" s="10" t="s">
        <v>205</v>
      </c>
    </row>
    <row r="44" spans="1:11" ht="168.75" x14ac:dyDescent="0.25">
      <c r="A44" s="11" t="s">
        <v>196</v>
      </c>
      <c r="B44" s="5" t="s">
        <v>197</v>
      </c>
      <c r="C44" s="6" t="s">
        <v>67</v>
      </c>
      <c r="D44" s="7" t="s">
        <v>209</v>
      </c>
      <c r="E44" s="6" t="s">
        <v>199</v>
      </c>
      <c r="F44" s="6" t="s">
        <v>199</v>
      </c>
      <c r="G44" s="6" t="s">
        <v>210</v>
      </c>
      <c r="H44" s="6" t="str">
        <f t="shared" si="0"/>
        <v>C-P06- /</v>
      </c>
      <c r="I44" s="9" t="str">
        <f t="shared" si="1"/>
        <v>C-P06- /-Autorizzazioni trasporti eccezionali</v>
      </c>
      <c r="J44" s="10" t="s">
        <v>211</v>
      </c>
      <c r="K44" s="10" t="s">
        <v>212</v>
      </c>
    </row>
    <row r="45" spans="1:11" ht="75" x14ac:dyDescent="0.25">
      <c r="A45" s="11" t="s">
        <v>196</v>
      </c>
      <c r="B45" s="5" t="s">
        <v>197</v>
      </c>
      <c r="C45" s="6" t="s">
        <v>71</v>
      </c>
      <c r="D45" s="7" t="s">
        <v>213</v>
      </c>
      <c r="E45" s="6" t="s">
        <v>199</v>
      </c>
      <c r="F45" s="6" t="s">
        <v>199</v>
      </c>
      <c r="G45" s="6" t="s">
        <v>210</v>
      </c>
      <c r="H45" s="6" t="str">
        <f t="shared" si="0"/>
        <v>C-P07- /</v>
      </c>
      <c r="I45" s="9" t="str">
        <f t="shared" si="1"/>
        <v>C-P07- /-Autorizzazioni a manovra</v>
      </c>
      <c r="J45" s="10" t="s">
        <v>214</v>
      </c>
      <c r="K45" s="17" t="s">
        <v>212</v>
      </c>
    </row>
    <row r="46" spans="1:11" ht="75" x14ac:dyDescent="0.25">
      <c r="A46" s="11" t="s">
        <v>196</v>
      </c>
      <c r="B46" s="5" t="s">
        <v>197</v>
      </c>
      <c r="C46" s="6" t="s">
        <v>215</v>
      </c>
      <c r="D46" s="7" t="s">
        <v>216</v>
      </c>
      <c r="E46" s="6" t="s">
        <v>199</v>
      </c>
      <c r="F46" s="6" t="s">
        <v>199</v>
      </c>
      <c r="G46" s="6" t="s">
        <v>210</v>
      </c>
      <c r="H46" s="6" t="str">
        <f t="shared" si="0"/>
        <v>C-P08- /</v>
      </c>
      <c r="I46" s="9" t="str">
        <f t="shared" si="1"/>
        <v>C-P08- /-Sorveglianza aree di servizio</v>
      </c>
      <c r="J46" s="10" t="s">
        <v>217</v>
      </c>
      <c r="K46" s="17" t="s">
        <v>212</v>
      </c>
    </row>
    <row r="47" spans="1:11" ht="75" x14ac:dyDescent="0.25">
      <c r="A47" s="11" t="s">
        <v>196</v>
      </c>
      <c r="B47" s="5" t="s">
        <v>197</v>
      </c>
      <c r="C47" s="6" t="s">
        <v>218</v>
      </c>
      <c r="D47" s="7" t="s">
        <v>219</v>
      </c>
      <c r="E47" s="6" t="s">
        <v>199</v>
      </c>
      <c r="F47" s="6" t="s">
        <v>199</v>
      </c>
      <c r="G47" s="6" t="s">
        <v>210</v>
      </c>
      <c r="H47" s="6" t="str">
        <f t="shared" si="0"/>
        <v>C-P09- /</v>
      </c>
      <c r="I47" s="9" t="str">
        <f t="shared" si="1"/>
        <v>C-P09- /-Concessione di agevolazioni in materia di pagamento del pedaggio autostradale</v>
      </c>
      <c r="J47" s="10" t="s">
        <v>220</v>
      </c>
      <c r="K47" s="17" t="s">
        <v>212</v>
      </c>
    </row>
    <row r="48" spans="1:11" ht="56.25" x14ac:dyDescent="0.25">
      <c r="A48" s="11" t="s">
        <v>196</v>
      </c>
      <c r="B48" s="5" t="s">
        <v>197</v>
      </c>
      <c r="C48" s="6" t="s">
        <v>101</v>
      </c>
      <c r="D48" s="7" t="s">
        <v>221</v>
      </c>
      <c r="E48" s="6" t="s">
        <v>199</v>
      </c>
      <c r="F48" s="6" t="s">
        <v>199</v>
      </c>
      <c r="G48" s="6" t="s">
        <v>210</v>
      </c>
      <c r="H48" s="6" t="str">
        <f t="shared" si="0"/>
        <v>C-P10- /</v>
      </c>
      <c r="I48" s="9" t="str">
        <f t="shared" si="1"/>
        <v>C-P10- /-Attivazione di soccorso stradale in autostrada per veicoli in avaria o incidentati</v>
      </c>
      <c r="J48" s="10" t="s">
        <v>222</v>
      </c>
      <c r="K48" s="18" t="s">
        <v>223</v>
      </c>
    </row>
    <row r="49" spans="1:11" ht="37.5" x14ac:dyDescent="0.25">
      <c r="A49" s="11" t="s">
        <v>224</v>
      </c>
      <c r="B49" s="5" t="s">
        <v>225</v>
      </c>
      <c r="C49" s="6" t="s">
        <v>13</v>
      </c>
      <c r="D49" s="7" t="s">
        <v>226</v>
      </c>
      <c r="E49" s="6" t="s">
        <v>199</v>
      </c>
      <c r="F49" s="6" t="s">
        <v>199</v>
      </c>
      <c r="G49" s="6" t="s">
        <v>210</v>
      </c>
      <c r="H49" s="6" t="str">
        <f t="shared" si="0"/>
        <v>D-P01- /</v>
      </c>
      <c r="I49" s="9" t="str">
        <f t="shared" si="1"/>
        <v>D-P01- /-Procedura esazione pedaggio</v>
      </c>
      <c r="J49" s="10" t="s">
        <v>227</v>
      </c>
      <c r="K49" s="10" t="s">
        <v>228</v>
      </c>
    </row>
    <row r="50" spans="1:11" ht="30" x14ac:dyDescent="0.25">
      <c r="A50" s="11" t="s">
        <v>229</v>
      </c>
      <c r="B50" s="5" t="s">
        <v>230</v>
      </c>
      <c r="C50" s="6" t="s">
        <v>13</v>
      </c>
      <c r="D50" s="7" t="s">
        <v>231</v>
      </c>
      <c r="E50" s="6" t="s">
        <v>199</v>
      </c>
      <c r="F50" s="6" t="s">
        <v>199</v>
      </c>
      <c r="G50" s="6" t="s">
        <v>232</v>
      </c>
      <c r="H50" s="6" t="str">
        <f t="shared" si="0"/>
        <v>E-P01- /</v>
      </c>
      <c r="I50" s="9" t="str">
        <f t="shared" si="1"/>
        <v>E-P01- /-Alienazioni</v>
      </c>
      <c r="J50" s="10"/>
      <c r="K50" s="10" t="s">
        <v>233</v>
      </c>
    </row>
    <row r="51" spans="1:11" ht="37.5" x14ac:dyDescent="0.25">
      <c r="A51" s="11" t="s">
        <v>229</v>
      </c>
      <c r="B51" s="5" t="s">
        <v>230</v>
      </c>
      <c r="C51" s="6" t="s">
        <v>18</v>
      </c>
      <c r="D51" s="7" t="s">
        <v>234</v>
      </c>
      <c r="E51" s="6" t="s">
        <v>199</v>
      </c>
      <c r="F51" s="6" t="s">
        <v>199</v>
      </c>
      <c r="G51" s="6" t="s">
        <v>204</v>
      </c>
      <c r="H51" s="6" t="str">
        <f t="shared" si="0"/>
        <v>E-P02- /</v>
      </c>
      <c r="I51" s="9" t="str">
        <f t="shared" si="1"/>
        <v>E-P02- /-Processo di locazione di immobili per la Società</v>
      </c>
      <c r="J51" s="10"/>
      <c r="K51" s="10" t="s">
        <v>235</v>
      </c>
    </row>
    <row r="52" spans="1:11" ht="51.75" x14ac:dyDescent="0.25">
      <c r="A52" s="11" t="s">
        <v>229</v>
      </c>
      <c r="B52" s="5" t="s">
        <v>230</v>
      </c>
      <c r="C52" s="6" t="s">
        <v>22</v>
      </c>
      <c r="D52" s="7" t="s">
        <v>236</v>
      </c>
      <c r="E52" s="6" t="s">
        <v>199</v>
      </c>
      <c r="F52" s="6" t="s">
        <v>199</v>
      </c>
      <c r="G52" s="6" t="s">
        <v>204</v>
      </c>
      <c r="H52" s="6" t="str">
        <f t="shared" si="0"/>
        <v>E-P03- /</v>
      </c>
      <c r="I52" s="9" t="str">
        <f t="shared" si="1"/>
        <v>E-P03- /-Processo di concessione di locazioni di immobili della Società</v>
      </c>
      <c r="J52" s="10"/>
      <c r="K52" s="10" t="s">
        <v>235</v>
      </c>
    </row>
    <row r="53" spans="1:11" ht="37.5" x14ac:dyDescent="0.25">
      <c r="A53" s="11" t="s">
        <v>229</v>
      </c>
      <c r="B53" s="5" t="s">
        <v>230</v>
      </c>
      <c r="C53" s="6" t="s">
        <v>27</v>
      </c>
      <c r="D53" s="7" t="s">
        <v>237</v>
      </c>
      <c r="E53" s="6" t="s">
        <v>199</v>
      </c>
      <c r="F53" s="6" t="s">
        <v>199</v>
      </c>
      <c r="G53" s="6" t="s">
        <v>204</v>
      </c>
      <c r="H53" s="6" t="str">
        <f t="shared" si="0"/>
        <v>E-P04- /</v>
      </c>
      <c r="I53" s="9" t="str">
        <f t="shared" si="1"/>
        <v>E-P04- /-Gestione dei beni immobili</v>
      </c>
      <c r="J53" s="10" t="s">
        <v>238</v>
      </c>
      <c r="K53" s="10"/>
    </row>
    <row r="54" spans="1:11" ht="75" x14ac:dyDescent="0.25">
      <c r="A54" s="11" t="s">
        <v>229</v>
      </c>
      <c r="B54" s="5" t="s">
        <v>230</v>
      </c>
      <c r="C54" s="6" t="s">
        <v>63</v>
      </c>
      <c r="D54" s="14" t="s">
        <v>239</v>
      </c>
      <c r="E54" s="6" t="s">
        <v>199</v>
      </c>
      <c r="F54" s="6" t="s">
        <v>199</v>
      </c>
      <c r="G54" s="6" t="s">
        <v>343</v>
      </c>
      <c r="H54" s="6" t="str">
        <f t="shared" si="0"/>
        <v>E-P05- /</v>
      </c>
      <c r="I54" s="9" t="str">
        <f t="shared" si="1"/>
        <v>E-P05- /-Autorizzazione alla liquidazione (ESCLUSI CONTRATTI PUBBLICI)</v>
      </c>
      <c r="J54" s="10" t="s">
        <v>240</v>
      </c>
      <c r="K54" s="10" t="s">
        <v>241</v>
      </c>
    </row>
    <row r="55" spans="1:11" ht="30" x14ac:dyDescent="0.25">
      <c r="A55" s="11" t="s">
        <v>229</v>
      </c>
      <c r="B55" s="5" t="s">
        <v>230</v>
      </c>
      <c r="C55" s="6" t="s">
        <v>67</v>
      </c>
      <c r="D55" s="7" t="s">
        <v>242</v>
      </c>
      <c r="E55" s="6" t="s">
        <v>199</v>
      </c>
      <c r="F55" s="6" t="s">
        <v>199</v>
      </c>
      <c r="G55" s="6" t="s">
        <v>343</v>
      </c>
      <c r="H55" s="6" t="str">
        <f t="shared" si="0"/>
        <v>E-P06- /</v>
      </c>
      <c r="I55" s="9" t="str">
        <f t="shared" si="1"/>
        <v>E-P06- /-Gestione beni informatici</v>
      </c>
      <c r="J55" s="10" t="s">
        <v>243</v>
      </c>
      <c r="K55" s="10"/>
    </row>
    <row r="56" spans="1:11" ht="45" x14ac:dyDescent="0.25">
      <c r="A56" s="11" t="s">
        <v>229</v>
      </c>
      <c r="B56" s="5" t="s">
        <v>230</v>
      </c>
      <c r="C56" s="12" t="s">
        <v>244</v>
      </c>
      <c r="D56" s="7" t="s">
        <v>245</v>
      </c>
      <c r="E56" s="6" t="s">
        <v>199</v>
      </c>
      <c r="F56" s="6" t="s">
        <v>199</v>
      </c>
      <c r="G56" s="6" t="s">
        <v>330</v>
      </c>
      <c r="H56" s="6" t="str">
        <f t="shared" si="0"/>
        <v>E-P07-A- /</v>
      </c>
      <c r="I56" s="9" t="str">
        <f>CONCATENATE(H56,"-",D56)</f>
        <v>E-P07-A- /-Recupero crediti da mancati pagamenti</v>
      </c>
      <c r="J56" s="10" t="s">
        <v>246</v>
      </c>
      <c r="K56" s="10" t="s">
        <v>247</v>
      </c>
    </row>
    <row r="57" spans="1:11" ht="45" x14ac:dyDescent="0.25">
      <c r="A57" s="11" t="s">
        <v>229</v>
      </c>
      <c r="B57" s="5" t="s">
        <v>230</v>
      </c>
      <c r="C57" s="12" t="s">
        <v>248</v>
      </c>
      <c r="D57" s="7" t="s">
        <v>249</v>
      </c>
      <c r="E57" s="6" t="s">
        <v>199</v>
      </c>
      <c r="F57" s="6" t="s">
        <v>199</v>
      </c>
      <c r="G57" s="6" t="s">
        <v>331</v>
      </c>
      <c r="H57" s="6" t="str">
        <f t="shared" si="0"/>
        <v>E-P07-B- /</v>
      </c>
      <c r="I57" s="9" t="str">
        <f t="shared" ref="I57" si="2">CONCATENATE(H57,"-",D57)</f>
        <v>E-P07-B- /-Recupero crediti da incidenti</v>
      </c>
      <c r="J57" s="10" t="s">
        <v>326</v>
      </c>
      <c r="K57" s="10" t="s">
        <v>247</v>
      </c>
    </row>
    <row r="58" spans="1:11" ht="69" x14ac:dyDescent="0.25">
      <c r="A58" s="11" t="s">
        <v>229</v>
      </c>
      <c r="B58" s="5" t="s">
        <v>230</v>
      </c>
      <c r="C58" s="12" t="s">
        <v>215</v>
      </c>
      <c r="D58" s="7" t="s">
        <v>250</v>
      </c>
      <c r="E58" s="6" t="s">
        <v>199</v>
      </c>
      <c r="F58" s="6" t="s">
        <v>199</v>
      </c>
      <c r="G58" s="6" t="s">
        <v>344</v>
      </c>
      <c r="H58" s="6" t="str">
        <f t="shared" si="0"/>
        <v>E-P08- /</v>
      </c>
      <c r="I58" s="9" t="str">
        <f t="shared" si="1"/>
        <v>E-P08- /-Fornitura al personale interno di materiali a magazzino, beni e cancelleria</v>
      </c>
      <c r="J58" s="10" t="s">
        <v>251</v>
      </c>
      <c r="K58" s="10" t="s">
        <v>252</v>
      </c>
    </row>
    <row r="59" spans="1:11" ht="93.75" x14ac:dyDescent="0.25">
      <c r="A59" s="11" t="s">
        <v>253</v>
      </c>
      <c r="B59" s="5" t="s">
        <v>254</v>
      </c>
      <c r="C59" s="6" t="s">
        <v>13</v>
      </c>
      <c r="D59" s="7" t="s">
        <v>255</v>
      </c>
      <c r="E59" s="6" t="s">
        <v>199</v>
      </c>
      <c r="F59" s="6" t="s">
        <v>199</v>
      </c>
      <c r="G59" s="20" t="s">
        <v>332</v>
      </c>
      <c r="H59" s="6" t="str">
        <f t="shared" si="0"/>
        <v>F-P01- /</v>
      </c>
      <c r="I59" s="9" t="str">
        <f>CONCATENATE(H59,"-",D59)</f>
        <v>F-P01- /-Gestione e Analisi della reportistica Relativa alle Opere</v>
      </c>
      <c r="J59" s="10" t="s">
        <v>256</v>
      </c>
      <c r="K59" s="10" t="s">
        <v>257</v>
      </c>
    </row>
    <row r="60" spans="1:11" ht="93.75" x14ac:dyDescent="0.25">
      <c r="A60" s="11" t="s">
        <v>253</v>
      </c>
      <c r="B60" s="5" t="s">
        <v>254</v>
      </c>
      <c r="C60" s="6" t="s">
        <v>18</v>
      </c>
      <c r="D60" s="7" t="s">
        <v>258</v>
      </c>
      <c r="E60" s="6" t="s">
        <v>199</v>
      </c>
      <c r="F60" s="6" t="s">
        <v>199</v>
      </c>
      <c r="G60" s="6" t="s">
        <v>333</v>
      </c>
      <c r="H60" s="6" t="str">
        <f t="shared" si="0"/>
        <v>F-P02- /</v>
      </c>
      <c r="I60" s="9" t="str">
        <f t="shared" si="1"/>
        <v>F-P02- /-Gestione e Analisi della reportistica Interventi</v>
      </c>
      <c r="J60" s="10" t="s">
        <v>259</v>
      </c>
      <c r="K60" s="10" t="s">
        <v>257</v>
      </c>
    </row>
    <row r="61" spans="1:11" ht="75" x14ac:dyDescent="0.25">
      <c r="A61" s="11" t="s">
        <v>253</v>
      </c>
      <c r="B61" s="5" t="s">
        <v>254</v>
      </c>
      <c r="C61" s="6" t="s">
        <v>22</v>
      </c>
      <c r="D61" s="7" t="s">
        <v>260</v>
      </c>
      <c r="E61" s="6" t="s">
        <v>199</v>
      </c>
      <c r="F61" s="6" t="s">
        <v>199</v>
      </c>
      <c r="G61" s="20" t="s">
        <v>332</v>
      </c>
      <c r="H61" s="6" t="str">
        <f t="shared" si="0"/>
        <v>F-P03- /</v>
      </c>
      <c r="I61" s="9" t="str">
        <f t="shared" si="1"/>
        <v>F-P03- /-Verifiche Variazioni contrattuali e Transazioni</v>
      </c>
      <c r="J61" s="10" t="s">
        <v>261</v>
      </c>
      <c r="K61" s="10" t="s">
        <v>262</v>
      </c>
    </row>
    <row r="62" spans="1:11" ht="56.25" x14ac:dyDescent="0.25">
      <c r="A62" s="11" t="s">
        <v>253</v>
      </c>
      <c r="B62" s="5" t="s">
        <v>254</v>
      </c>
      <c r="C62" s="6" t="s">
        <v>27</v>
      </c>
      <c r="D62" s="7" t="s">
        <v>263</v>
      </c>
      <c r="E62" s="6" t="s">
        <v>199</v>
      </c>
      <c r="F62" s="6" t="s">
        <v>199</v>
      </c>
      <c r="G62" s="20" t="s">
        <v>332</v>
      </c>
      <c r="H62" s="6" t="str">
        <f t="shared" si="0"/>
        <v>F-P04- /</v>
      </c>
      <c r="I62" s="9" t="str">
        <f t="shared" si="1"/>
        <v>F-P04- /-Analisi/istruttoria del piano degli interventi</v>
      </c>
      <c r="J62" s="10" t="s">
        <v>264</v>
      </c>
      <c r="K62" s="10" t="s">
        <v>265</v>
      </c>
    </row>
    <row r="63" spans="1:11" ht="131.25" x14ac:dyDescent="0.25">
      <c r="A63" s="11" t="s">
        <v>253</v>
      </c>
      <c r="B63" s="5" t="s">
        <v>254</v>
      </c>
      <c r="C63" s="6" t="s">
        <v>63</v>
      </c>
      <c r="D63" s="7" t="s">
        <v>266</v>
      </c>
      <c r="E63" s="6" t="s">
        <v>199</v>
      </c>
      <c r="F63" s="6" t="s">
        <v>199</v>
      </c>
      <c r="G63" s="6" t="s">
        <v>333</v>
      </c>
      <c r="H63" s="6" t="str">
        <f t="shared" si="0"/>
        <v>F-P05- /</v>
      </c>
      <c r="I63" s="9" t="str">
        <f t="shared" si="1"/>
        <v xml:space="preserve">F-P05- /-Ispezioni e Verifiche </v>
      </c>
      <c r="J63" s="10" t="s">
        <v>267</v>
      </c>
      <c r="K63" s="10" t="s">
        <v>268</v>
      </c>
    </row>
    <row r="64" spans="1:11" ht="131.25" x14ac:dyDescent="0.25">
      <c r="A64" s="11" t="s">
        <v>253</v>
      </c>
      <c r="B64" s="5" t="s">
        <v>254</v>
      </c>
      <c r="C64" s="6" t="s">
        <v>269</v>
      </c>
      <c r="D64" s="7" t="s">
        <v>270</v>
      </c>
      <c r="E64" s="6" t="s">
        <v>199</v>
      </c>
      <c r="F64" s="6" t="s">
        <v>199</v>
      </c>
      <c r="G64" s="6" t="s">
        <v>271</v>
      </c>
      <c r="H64" s="6" t="str">
        <f t="shared" si="0"/>
        <v>F-P06-A- /</v>
      </c>
      <c r="I64" s="9" t="str">
        <f t="shared" si="1"/>
        <v>F-P06-A- /-Gestione dei rifiuti/gestione dei rifiuti esercizio autostradale</v>
      </c>
      <c r="J64" s="10" t="s">
        <v>272</v>
      </c>
      <c r="K64" s="10" t="s">
        <v>273</v>
      </c>
    </row>
    <row r="65" spans="1:11" ht="112.5" x14ac:dyDescent="0.25">
      <c r="A65" s="11" t="s">
        <v>253</v>
      </c>
      <c r="B65" s="5" t="s">
        <v>254</v>
      </c>
      <c r="C65" s="6" t="s">
        <v>274</v>
      </c>
      <c r="D65" s="7" t="s">
        <v>275</v>
      </c>
      <c r="E65" s="6" t="s">
        <v>199</v>
      </c>
      <c r="F65" s="6" t="s">
        <v>199</v>
      </c>
      <c r="G65" s="6" t="s">
        <v>271</v>
      </c>
      <c r="H65" s="6" t="str">
        <f t="shared" si="0"/>
        <v>F-P06-B- /</v>
      </c>
      <c r="I65" s="9" t="str">
        <f t="shared" si="1"/>
        <v>F-P06-B- /-Gestione dei rifiuti/gestione dei rifiuti in fase di realizzazione opere</v>
      </c>
      <c r="J65" s="10" t="s">
        <v>276</v>
      </c>
      <c r="K65" s="10" t="s">
        <v>277</v>
      </c>
    </row>
    <row r="66" spans="1:11" ht="131.25" x14ac:dyDescent="0.25">
      <c r="A66" s="11" t="s">
        <v>253</v>
      </c>
      <c r="B66" s="5" t="s">
        <v>254</v>
      </c>
      <c r="C66" s="6" t="s">
        <v>71</v>
      </c>
      <c r="D66" s="7" t="s">
        <v>278</v>
      </c>
      <c r="E66" s="6" t="s">
        <v>199</v>
      </c>
      <c r="F66" s="6" t="s">
        <v>199</v>
      </c>
      <c r="G66" s="6" t="s">
        <v>271</v>
      </c>
      <c r="H66" s="6" t="str">
        <f t="shared" si="0"/>
        <v>F-P07- /</v>
      </c>
      <c r="I66" s="9" t="str">
        <f t="shared" si="1"/>
        <v>F-P07- /-Gestione amministrativa/autorizzativa scarico acque</v>
      </c>
      <c r="J66" s="10" t="s">
        <v>279</v>
      </c>
      <c r="K66" s="10" t="s">
        <v>280</v>
      </c>
    </row>
    <row r="67" spans="1:11" ht="243.75" x14ac:dyDescent="0.25">
      <c r="A67" s="11" t="s">
        <v>253</v>
      </c>
      <c r="B67" s="5" t="s">
        <v>254</v>
      </c>
      <c r="C67" s="6" t="s">
        <v>215</v>
      </c>
      <c r="D67" s="7" t="s">
        <v>281</v>
      </c>
      <c r="E67" s="6" t="s">
        <v>199</v>
      </c>
      <c r="F67" s="6" t="s">
        <v>199</v>
      </c>
      <c r="G67" s="6" t="s">
        <v>271</v>
      </c>
      <c r="H67" s="6" t="str">
        <f t="shared" ref="H67:H83" si="3">CONCATENATE(A67,"-",C67,"-",E67)</f>
        <v>F-P08- /</v>
      </c>
      <c r="I67" s="9" t="str">
        <f t="shared" si="1"/>
        <v>F-P08- /-Bonifiche ambientali</v>
      </c>
      <c r="J67" s="10" t="s">
        <v>282</v>
      </c>
      <c r="K67" s="10" t="s">
        <v>283</v>
      </c>
    </row>
    <row r="68" spans="1:11" ht="18.75" x14ac:dyDescent="0.25">
      <c r="A68" s="11" t="s">
        <v>284</v>
      </c>
      <c r="B68" s="5" t="s">
        <v>285</v>
      </c>
      <c r="C68" s="6" t="s">
        <v>13</v>
      </c>
      <c r="D68" s="7" t="s">
        <v>286</v>
      </c>
      <c r="E68" s="6" t="s">
        <v>199</v>
      </c>
      <c r="F68" s="6" t="s">
        <v>199</v>
      </c>
      <c r="G68" s="6" t="s">
        <v>24</v>
      </c>
      <c r="H68" s="6" t="str">
        <f t="shared" si="3"/>
        <v>H-P01- /</v>
      </c>
      <c r="I68" s="9" t="str">
        <f t="shared" ref="I68:I83" si="4">CONCATENATE(H68,"-",D68)</f>
        <v>H-P01- /-Contenzioso del lavoro</v>
      </c>
      <c r="J68" s="10"/>
      <c r="K68" s="10" t="s">
        <v>287</v>
      </c>
    </row>
    <row r="69" spans="1:11" ht="18.75" x14ac:dyDescent="0.25">
      <c r="A69" s="11" t="s">
        <v>284</v>
      </c>
      <c r="B69" s="5" t="s">
        <v>285</v>
      </c>
      <c r="C69" s="6" t="s">
        <v>18</v>
      </c>
      <c r="D69" s="7" t="s">
        <v>288</v>
      </c>
      <c r="E69" s="6" t="s">
        <v>199</v>
      </c>
      <c r="F69" s="6" t="s">
        <v>199</v>
      </c>
      <c r="G69" s="6" t="s">
        <v>24</v>
      </c>
      <c r="H69" s="6" t="str">
        <f t="shared" si="3"/>
        <v>H-P02- /</v>
      </c>
      <c r="I69" s="9" t="str">
        <f t="shared" si="4"/>
        <v>H-P02- /-Incentivazione all'esodo</v>
      </c>
      <c r="J69" s="10"/>
      <c r="K69" s="10" t="s">
        <v>287</v>
      </c>
    </row>
    <row r="70" spans="1:11" ht="168.75" x14ac:dyDescent="0.25">
      <c r="A70" s="11" t="s">
        <v>284</v>
      </c>
      <c r="B70" s="5" t="s">
        <v>285</v>
      </c>
      <c r="C70" s="6" t="s">
        <v>22</v>
      </c>
      <c r="D70" s="7" t="s">
        <v>289</v>
      </c>
      <c r="E70" s="6" t="s">
        <v>199</v>
      </c>
      <c r="F70" s="6" t="s">
        <v>199</v>
      </c>
      <c r="G70" s="6" t="s">
        <v>345</v>
      </c>
      <c r="H70" s="6" t="str">
        <f t="shared" si="3"/>
        <v>H-P03- /</v>
      </c>
      <c r="I70" s="9" t="str">
        <f t="shared" si="4"/>
        <v>H-P03- /-Attività per la stesura/stipula di atti/accordi di natura transattiva</v>
      </c>
      <c r="J70" s="10" t="s">
        <v>290</v>
      </c>
      <c r="K70" s="10" t="s">
        <v>291</v>
      </c>
    </row>
    <row r="71" spans="1:11" ht="168.75" x14ac:dyDescent="0.25">
      <c r="A71" s="11" t="s">
        <v>284</v>
      </c>
      <c r="B71" s="5" t="s">
        <v>285</v>
      </c>
      <c r="C71" s="6" t="s">
        <v>27</v>
      </c>
      <c r="D71" s="7" t="s">
        <v>292</v>
      </c>
      <c r="E71" s="6" t="s">
        <v>199</v>
      </c>
      <c r="F71" s="6" t="s">
        <v>199</v>
      </c>
      <c r="G71" s="21" t="s">
        <v>334</v>
      </c>
      <c r="H71" s="6" t="str">
        <f t="shared" si="3"/>
        <v>H-P04- /</v>
      </c>
      <c r="I71" s="9" t="str">
        <f t="shared" si="4"/>
        <v>H-P04- /-Attività relativa alla gestione di pratiche inerenti recupero crediti</v>
      </c>
      <c r="J71" s="10" t="s">
        <v>293</v>
      </c>
      <c r="K71" s="10" t="s">
        <v>294</v>
      </c>
    </row>
    <row r="72" spans="1:11" ht="56.25" x14ac:dyDescent="0.25">
      <c r="A72" s="11" t="s">
        <v>284</v>
      </c>
      <c r="B72" s="5" t="s">
        <v>285</v>
      </c>
      <c r="C72" s="6" t="s">
        <v>63</v>
      </c>
      <c r="D72" s="7" t="s">
        <v>295</v>
      </c>
      <c r="E72" s="6" t="s">
        <v>199</v>
      </c>
      <c r="F72" s="6" t="s">
        <v>199</v>
      </c>
      <c r="G72" s="6" t="s">
        <v>345</v>
      </c>
      <c r="H72" s="6" t="str">
        <f t="shared" si="3"/>
        <v>H-P05- /</v>
      </c>
      <c r="I72" s="9" t="str">
        <f t="shared" si="4"/>
        <v>H-P05- /-Attività relativa alla gestione di pratiche inerenti insinuazioni fallimentari</v>
      </c>
      <c r="J72" s="10" t="s">
        <v>296</v>
      </c>
      <c r="K72" s="10" t="s">
        <v>297</v>
      </c>
    </row>
    <row r="73" spans="1:11" ht="56.25" x14ac:dyDescent="0.25">
      <c r="A73" s="11" t="s">
        <v>284</v>
      </c>
      <c r="B73" s="5" t="s">
        <v>285</v>
      </c>
      <c r="C73" s="6" t="s">
        <v>67</v>
      </c>
      <c r="D73" s="7" t="s">
        <v>298</v>
      </c>
      <c r="E73" s="6" t="s">
        <v>199</v>
      </c>
      <c r="F73" s="6" t="s">
        <v>199</v>
      </c>
      <c r="G73" s="6" t="s">
        <v>345</v>
      </c>
      <c r="H73" s="6" t="str">
        <f t="shared" si="3"/>
        <v>H-P06- /</v>
      </c>
      <c r="I73" s="9" t="str">
        <f t="shared" si="4"/>
        <v>H-P06- /-Assistenza all'organo di indirizzo-CDA</v>
      </c>
      <c r="J73" s="10" t="s">
        <v>296</v>
      </c>
      <c r="K73" s="10" t="s">
        <v>297</v>
      </c>
    </row>
    <row r="74" spans="1:11" ht="37.5" x14ac:dyDescent="0.25">
      <c r="A74" s="11" t="s">
        <v>299</v>
      </c>
      <c r="B74" s="5" t="s">
        <v>300</v>
      </c>
      <c r="C74" s="6" t="s">
        <v>13</v>
      </c>
      <c r="D74" s="7" t="s">
        <v>301</v>
      </c>
      <c r="E74" s="6" t="s">
        <v>199</v>
      </c>
      <c r="F74" s="6" t="s">
        <v>199</v>
      </c>
      <c r="G74" s="6" t="s">
        <v>24</v>
      </c>
      <c r="H74" s="6" t="str">
        <f t="shared" si="3"/>
        <v>I-P01- /</v>
      </c>
      <c r="I74" s="9" t="str">
        <f t="shared" si="4"/>
        <v>I-P01- /-Gestione sinistri e risarcimenti</v>
      </c>
      <c r="J74" s="10"/>
      <c r="K74" s="10" t="s">
        <v>302</v>
      </c>
    </row>
    <row r="75" spans="1:11" ht="56.25" x14ac:dyDescent="0.25">
      <c r="A75" s="11" t="s">
        <v>299</v>
      </c>
      <c r="B75" s="5" t="s">
        <v>300</v>
      </c>
      <c r="C75" s="6" t="s">
        <v>18</v>
      </c>
      <c r="D75" s="7" t="s">
        <v>303</v>
      </c>
      <c r="E75" s="6" t="s">
        <v>199</v>
      </c>
      <c r="F75" s="6" t="s">
        <v>199</v>
      </c>
      <c r="G75" s="6" t="s">
        <v>24</v>
      </c>
      <c r="H75" s="6" t="str">
        <f t="shared" si="3"/>
        <v>I-P02- /</v>
      </c>
      <c r="I75" s="9" t="str">
        <f t="shared" si="4"/>
        <v>I-P02- /-Somministrazione di personale</v>
      </c>
      <c r="J75" s="10"/>
      <c r="K75" s="10" t="s">
        <v>304</v>
      </c>
    </row>
    <row r="76" spans="1:11" ht="18.75" x14ac:dyDescent="0.25">
      <c r="A76" s="11" t="s">
        <v>299</v>
      </c>
      <c r="B76" s="5" t="s">
        <v>300</v>
      </c>
      <c r="C76" s="6" t="s">
        <v>22</v>
      </c>
      <c r="D76" s="7" t="s">
        <v>305</v>
      </c>
      <c r="E76" s="6" t="s">
        <v>199</v>
      </c>
      <c r="F76" s="6" t="s">
        <v>199</v>
      </c>
      <c r="G76" s="6" t="s">
        <v>346</v>
      </c>
      <c r="H76" s="6" t="str">
        <f t="shared" si="3"/>
        <v>I-P03- /</v>
      </c>
      <c r="I76" s="9" t="str">
        <f t="shared" si="4"/>
        <v>I-P03- /-Partecipazioni attive</v>
      </c>
      <c r="J76" s="10"/>
      <c r="K76" s="10" t="s">
        <v>306</v>
      </c>
    </row>
    <row r="77" spans="1:11" ht="18.75" x14ac:dyDescent="0.25">
      <c r="A77" s="11" t="s">
        <v>299</v>
      </c>
      <c r="B77" s="5" t="s">
        <v>300</v>
      </c>
      <c r="C77" s="6" t="s">
        <v>27</v>
      </c>
      <c r="D77" s="7" t="s">
        <v>307</v>
      </c>
      <c r="E77" s="6" t="s">
        <v>199</v>
      </c>
      <c r="F77" s="6" t="s">
        <v>199</v>
      </c>
      <c r="G77" s="6" t="s">
        <v>346</v>
      </c>
      <c r="H77" s="6" t="str">
        <f t="shared" si="3"/>
        <v>I-P04- /</v>
      </c>
      <c r="I77" s="9" t="str">
        <f t="shared" si="4"/>
        <v>I-P04- /-Elargizioni</v>
      </c>
      <c r="J77" s="10"/>
      <c r="K77" s="10" t="s">
        <v>308</v>
      </c>
    </row>
    <row r="78" spans="1:11" ht="56.25" x14ac:dyDescent="0.25">
      <c r="A78" s="11" t="s">
        <v>299</v>
      </c>
      <c r="B78" s="5" t="s">
        <v>300</v>
      </c>
      <c r="C78" s="6" t="s">
        <v>63</v>
      </c>
      <c r="D78" s="7" t="s">
        <v>309</v>
      </c>
      <c r="E78" s="6" t="s">
        <v>199</v>
      </c>
      <c r="F78" s="6" t="s">
        <v>199</v>
      </c>
      <c r="G78" s="6" t="s">
        <v>346</v>
      </c>
      <c r="H78" s="6" t="str">
        <f t="shared" si="3"/>
        <v>I-P05- /</v>
      </c>
      <c r="I78" s="9" t="str">
        <f t="shared" si="4"/>
        <v>I-P05- /-Gestione della corrispondenza</v>
      </c>
      <c r="J78" s="10"/>
      <c r="K78" s="10" t="s">
        <v>310</v>
      </c>
    </row>
    <row r="79" spans="1:11" ht="37.5" x14ac:dyDescent="0.25">
      <c r="A79" s="11" t="s">
        <v>299</v>
      </c>
      <c r="B79" s="5" t="s">
        <v>300</v>
      </c>
      <c r="C79" s="6" t="s">
        <v>67</v>
      </c>
      <c r="D79" s="7" t="s">
        <v>311</v>
      </c>
      <c r="E79" s="6" t="s">
        <v>199</v>
      </c>
      <c r="F79" s="6" t="s">
        <v>199</v>
      </c>
      <c r="G79" s="6" t="s">
        <v>204</v>
      </c>
      <c r="H79" s="6" t="str">
        <f t="shared" si="3"/>
        <v>I-P06- /</v>
      </c>
      <c r="I79" s="9" t="str">
        <f t="shared" si="4"/>
        <v>I-P06- /-Risoluzione / rilocazione interferenze</v>
      </c>
      <c r="J79" s="10"/>
      <c r="K79" s="10" t="s">
        <v>312</v>
      </c>
    </row>
    <row r="80" spans="1:11" ht="37.5" x14ac:dyDescent="0.25">
      <c r="A80" s="11" t="s">
        <v>299</v>
      </c>
      <c r="B80" s="5" t="s">
        <v>300</v>
      </c>
      <c r="C80" s="6" t="s">
        <v>71</v>
      </c>
      <c r="D80" s="7" t="s">
        <v>313</v>
      </c>
      <c r="E80" s="6" t="s">
        <v>199</v>
      </c>
      <c r="F80" s="6" t="s">
        <v>199</v>
      </c>
      <c r="G80" s="6" t="s">
        <v>204</v>
      </c>
      <c r="H80" s="6" t="str">
        <f t="shared" si="3"/>
        <v>I-P07- /</v>
      </c>
      <c r="I80" s="9" t="str">
        <f t="shared" si="4"/>
        <v>I-P07- /-Espropriazioni</v>
      </c>
      <c r="J80" s="10"/>
      <c r="K80" s="10" t="s">
        <v>314</v>
      </c>
    </row>
    <row r="81" spans="1:11" ht="37.5" x14ac:dyDescent="0.25">
      <c r="A81" s="11" t="s">
        <v>299</v>
      </c>
      <c r="B81" s="5" t="s">
        <v>300</v>
      </c>
      <c r="C81" s="6" t="s">
        <v>215</v>
      </c>
      <c r="D81" s="7" t="s">
        <v>328</v>
      </c>
      <c r="E81" s="6" t="s">
        <v>199</v>
      </c>
      <c r="F81" s="6" t="s">
        <v>199</v>
      </c>
      <c r="G81" s="6" t="s">
        <v>327</v>
      </c>
      <c r="H81" s="6" t="str">
        <f t="shared" si="3"/>
        <v>I-P08- /</v>
      </c>
      <c r="I81" s="9" t="str">
        <f t="shared" si="4"/>
        <v>I-P08- /-Gestione archivio cartaceo</v>
      </c>
      <c r="J81" s="10"/>
      <c r="K81" s="10" t="s">
        <v>329</v>
      </c>
    </row>
    <row r="82" spans="1:11" ht="37.5" x14ac:dyDescent="0.25">
      <c r="A82" s="11" t="s">
        <v>315</v>
      </c>
      <c r="B82" s="5" t="s">
        <v>316</v>
      </c>
      <c r="C82" s="6" t="s">
        <v>13</v>
      </c>
      <c r="D82" s="7" t="s">
        <v>317</v>
      </c>
      <c r="E82" s="6" t="s">
        <v>199</v>
      </c>
      <c r="F82" s="6" t="s">
        <v>199</v>
      </c>
      <c r="G82" s="6" t="s">
        <v>318</v>
      </c>
      <c r="H82" s="6" t="str">
        <f t="shared" si="3"/>
        <v>J-P01- /</v>
      </c>
      <c r="I82" s="9" t="str">
        <f>CONCATENATE(H82,"-",D82)</f>
        <v>J-P01- /-Operation (Esercizio dei sistemi hardware)</v>
      </c>
      <c r="J82" s="10" t="s">
        <v>319</v>
      </c>
      <c r="K82" s="10" t="s">
        <v>320</v>
      </c>
    </row>
    <row r="83" spans="1:11" ht="37.5" x14ac:dyDescent="0.25">
      <c r="A83" s="11" t="s">
        <v>315</v>
      </c>
      <c r="B83" s="5" t="s">
        <v>316</v>
      </c>
      <c r="C83" s="6" t="s">
        <v>18</v>
      </c>
      <c r="D83" s="7" t="s">
        <v>321</v>
      </c>
      <c r="E83" s="6" t="s">
        <v>199</v>
      </c>
      <c r="F83" s="6" t="s">
        <v>199</v>
      </c>
      <c r="G83" s="6" t="s">
        <v>318</v>
      </c>
      <c r="H83" s="6" t="str">
        <f t="shared" si="3"/>
        <v>J-P02- /</v>
      </c>
      <c r="I83" s="9" t="str">
        <f t="shared" si="4"/>
        <v>J-P02- /-Operation (Esercizio dei sistemi software)</v>
      </c>
      <c r="J83" s="10" t="s">
        <v>319</v>
      </c>
      <c r="K83" s="10" t="s">
        <v>320</v>
      </c>
    </row>
  </sheetData>
  <autoFilter ref="A1:K83"/>
  <pageMargins left="0.31496062992125984" right="0.19685039370078741" top="0.98425196850393704" bottom="0.43307086614173229" header="0.43307086614173229" footer="0.23622047244094491"/>
  <pageSetup paperSize="9" scale="35"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(2020 - 2022)</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REGISTRO-ALLEGATO 3 - 2020-2022</vt:lpstr>
      <vt:lpstr>'REGISTRO-ALLEGATO 3 - 2020-2022'!Titoli_stampa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Silvia Printi</cp:lastModifiedBy>
  <cp:lastPrinted>2019-01-23T14:09:24Z</cp:lastPrinted>
  <dcterms:created xsi:type="dcterms:W3CDTF">2018-01-18T13:22:52Z</dcterms:created>
  <dcterms:modified xsi:type="dcterms:W3CDTF">2020-01-24T14:03:59Z</dcterms:modified>
</cp:coreProperties>
</file>